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анова Полина\Desktop\Мониторинг годовой 2025\"/>
    </mc:Choice>
  </mc:AlternateContent>
  <xr:revisionPtr revIDLastSave="0" documentId="8_{07A492A4-DFE2-47D6-A284-DDB2D4DEB4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ульта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7" i="1" l="1"/>
  <c r="F37" i="1"/>
  <c r="E33" i="1"/>
  <c r="E34" i="1"/>
  <c r="E35" i="1"/>
  <c r="E36" i="1"/>
  <c r="E37" i="1"/>
  <c r="D38" i="1"/>
  <c r="C38" i="1"/>
  <c r="B38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F38" i="1" l="1"/>
  <c r="G38" i="1"/>
  <c r="E38" i="1"/>
</calcChain>
</file>

<file path=xl/sharedStrings.xml><?xml version="1.0" encoding="utf-8"?>
<sst xmlns="http://schemas.openxmlformats.org/spreadsheetml/2006/main" count="68" uniqueCount="45">
  <si>
    <t>Наименование</t>
  </si>
  <si>
    <t>Фактически исполнено</t>
  </si>
  <si>
    <t>01 - Муниципальная программа "Развитие архивного дела в муниципальном районе Зилаирский район Республики Башкортостан на 2022-2027 годы"</t>
  </si>
  <si>
    <t>03 - Муниципальная программа "Реализация мероприятий в области градостроительной деятельности на территории муниципального района Зилаирский район Республики Башкортостан на 2022-2027 годы"</t>
  </si>
  <si>
    <t>04 - Муниципальная программа "Обеспечение жильем молодых семей в муниципальном районе Зилаирский район Республики Башкортостан на 2022-2027 годы"</t>
  </si>
  <si>
    <t>06 - Муниципальная программа "Формирование современной городской среды на территории муниципального района Зилаирский район Республики Башкортостан на 2022-2027 годы"</t>
  </si>
  <si>
    <t>09 - Муниципальная программа "Развитие дорожного хозяйства в муниципальном районе Зилаирский район Республики Башкортостан на 2022-2027 годы"</t>
  </si>
  <si>
    <t>12 - Муниципальная программа "Укрепление единства межнациональных и межконфессиональных отношений в муниципальном районе Зилаирский район Республики Башкортостан на 2022-2027 годы"</t>
  </si>
  <si>
    <t>13 - Муниципальная программа "Социальная поддержка граждан в муниципальном районе Зилаирский район Республики Башкортостан на 2022-2027 годы"</t>
  </si>
  <si>
    <t>14 - Муниципальная программа "Развитие молодежной политики в муниципальном районе Зилаирский район Республики Башкортостан на 2022-2027 годы"</t>
  </si>
  <si>
    <t>16 - Муниципальная программа "Развитие физической культуры и спорта в муниципальном районе Зилаирский район Республики Башкортостан на 2022-2027 годы"</t>
  </si>
  <si>
    <t>17 - Муниципальная программа "По противодействию злоупотреблению наркотиками и их незаконному обороту в муниципальном районе Зилаирский район Республики Башкортостан на 2022-2027 годы"</t>
  </si>
  <si>
    <t>18 - Муниципальная программа "Развитие информационно-консультационных услуг в муниципальном районе Зилаирский район Республики Башкортостан на 2022-2027 годы"</t>
  </si>
  <si>
    <t>19 - Муниципальная программа "Развитие единой дежурно-диспетчерской службы муниципального района Зилаирский район Республики Башкортостан на 2022-2027 годы"</t>
  </si>
  <si>
    <t>20 - Муниципальная программа "Развитие образования муниципального района Зилаирский район Республики Башкортостан на 2022-2027 годы"</t>
  </si>
  <si>
    <t>22 - Муниципальная программа "Управление муниципальными финансами и регулирование межбюджетных отношений в муниципальном районе Зилаирский район Республики Башкортостан на 2022-2027 годы"</t>
  </si>
  <si>
    <t>25 - Муниципальная программа "Развитие муниципального управления, муниципальной службы в муниципальном районе Зилаирский район Республики Башкортостан на 2022-2027 годы"</t>
  </si>
  <si>
    <t>26 - Муниципальная программа "Развитие культуры, искусства и кинематографии в муниципальном районе Зилаирский район Республики Башкортостан на 2022-2027 годы"</t>
  </si>
  <si>
    <t>% исполнения_x000D_</t>
  </si>
  <si>
    <t xml:space="preserve">Отклонение от первоначально утвержденного плана % </t>
  </si>
  <si>
    <t xml:space="preserve">Отклонение от уточненного плана % </t>
  </si>
  <si>
    <t>Причины отклонения</t>
  </si>
  <si>
    <t>Экономия в результате торгов</t>
  </si>
  <si>
    <t>Перераспределение лимитов в рамках муниципальных программ</t>
  </si>
  <si>
    <t>05 - Муниципальная программа "Развитие системы жилищно-коммунального хозяйства, благоустройство и улучшение экологической обстановки на территории муниципального района Зилаирский район Республики Башкортостан на 2023-2028 годы"</t>
  </si>
  <si>
    <t>07 - Муниципальная программа "Профилактика терроризма и экстремизма, обеспечение безопасности населения и территории муниципального района Зилаирский район на 2022-2027 годы"</t>
  </si>
  <si>
    <t>08 - Муниципальная программа "Повышение информированности населения о деятельности органов местного самоуправления муниципального района Зилаирский район Республики Башкортостан на 2022-2027 годы"</t>
  </si>
  <si>
    <t>10 - Муниципальная программа "Развитие земельных и имущественных отношений в муниципальном районе Зилаирский район Республики Башкортостан на 2022-2027 годы"</t>
  </si>
  <si>
    <t>11 - Муниципальная программа "Об организации и выполнении мероприятий по построению, внедрению и эксплуатации на территории муниципального района Зилаирский район Республики Башкортостан аппаратно-программного комплекса "Безопасный город" на 2022-2027 годы"</t>
  </si>
  <si>
    <t>15 - Муниципальная программа "Поддержка социально-ориентированным некоммерческих организаций в муниципальном районе Зилаирский район Республики Башкортостан на 2022-2027 годы"</t>
  </si>
  <si>
    <t>21 - Муниципальная программа "Пожарная безопасность в муниципальном районе Зилаирский район Республики Башкортостан на 2022-2027 годы"</t>
  </si>
  <si>
    <t>23 - Муниципальная программа "Снижение рисков и смягчение последствий чрезвычайных ситуаций природного и техногенного характера в муниципальном районе Зилаирский район на 2022-2027 годы"</t>
  </si>
  <si>
    <t>24 - Муниципальная программа "Комплексное развитие сельских территорий в муниципальном районе Зилаирский район Республики Башкортостан на 2023-2028 годы"</t>
  </si>
  <si>
    <t>Сведения об исполнении бюджета муниципального района Зилаирский район по расходам в разрезе муниципальных программ                                                                               за 2025 год в сравнении с запланированными значениями</t>
  </si>
  <si>
    <t>Первоначально утвержденный план на 2025 год</t>
  </si>
  <si>
    <t xml:space="preserve">Уточненный план на 2025 год </t>
  </si>
  <si>
    <t>99 - Непрограммные расходы</t>
  </si>
  <si>
    <t>ИТОГО</t>
  </si>
  <si>
    <t>02 - Муниципальная программа "Развитие и поддержка субъектов малого и среднего предпринимательства,а также физических лиц, применяющих специальный налоговый режим "Налог на профессиональный доход"(самозанятые) в муниципальном районе Зилаирский район Республики Башкортостан на 2022-2027 годы"</t>
  </si>
  <si>
    <t>27 - Муниципальная программа "Организация транспортного обслуживания населения пассажирским автомобильным транспортом на территории муниципального района Зилаирский район Республики Башкортостан на 2024-2029 годы"</t>
  </si>
  <si>
    <t>28 - Муниципальная программа "Умный Зилаир" в муниципальном районе Зилаирский район Республики Башкортостан на 2024-2029 годы"</t>
  </si>
  <si>
    <t>29 - Муниципальная программа "Профилактика правонарушений и борьбы с преступностью в муниципальном районе Зилаирский район Республики Башкортостан" на 2024-2029 годы</t>
  </si>
  <si>
    <t>30 - Муниципальная программа "Энергосбережение повышение энергетической эффективности в муниципальном районе Зилаирский район Республики Башкортостан на 2025-2030 годы"</t>
  </si>
  <si>
    <t>31 - Муниципальная программа "Строительство, модернизация, реконструкция, капитальный ремонт системы водоотведения в муниципальном районе Зилаирский район Республики Башкортостан на 2025-2030 годы"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</si>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</sst>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3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 applyAlignment="1"/>
    <xf numFmtId="0" fontId="1" fillId="0" borderId="0" xfId="0" applyNumberFormat="1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5" fillId="0" borderId="3" xfId="0" applyNumberFormat="1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/>
    </xf>
    <xf numFmtId="164" fontId="6" fillId="0" borderId="4" xfId="1" applyFont="1" applyFill="1" applyBorder="1" applyAlignment="1">
      <alignment horizontal="center" vertical="center"/>
    </xf>
    <xf numFmtId="164" fontId="7" fillId="0" borderId="0" xfId="1" applyFont="1" applyBorder="1" applyAlignment="1">
      <alignment horizontal="center" wrapText="1"/>
    </xf>
    <xf numFmtId="0" fontId="11" fillId="0" borderId="0" xfId="0" applyFont="1"/>
    <xf numFmtId="164" fontId="11" fillId="0" borderId="0" xfId="1" applyFont="1"/>
    <xf numFmtId="164" fontId="0" fillId="0" borderId="0" xfId="1" applyFont="1"/>
    <xf numFmtId="164" fontId="9" fillId="0" borderId="1" xfId="1" applyFont="1" applyFill="1" applyBorder="1" applyAlignment="1">
      <alignment horizontal="center" vertical="center"/>
    </xf>
    <xf numFmtId="0" fontId="12" fillId="0" borderId="0" xfId="0" applyFont="1"/>
    <xf numFmtId="164" fontId="4" fillId="0" borderId="7" xfId="1" applyFont="1" applyFill="1" applyBorder="1" applyAlignment="1">
      <alignment horizontal="center" vertical="center"/>
    </xf>
    <xf numFmtId="164" fontId="4" fillId="0" borderId="7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64" fontId="9" fillId="0" borderId="9" xfId="1" applyFont="1" applyFill="1" applyBorder="1" applyAlignment="1">
      <alignment horizontal="center" vertical="center" wrapText="1"/>
    </xf>
    <xf numFmtId="164" fontId="9" fillId="0" borderId="10" xfId="1" applyFont="1" applyFill="1" applyBorder="1" applyAlignment="1">
      <alignment horizontal="center" vertical="center" wrapText="1"/>
    </xf>
    <xf numFmtId="164" fontId="9" fillId="0" borderId="10" xfId="1" applyFont="1" applyFill="1" applyBorder="1" applyAlignment="1">
      <alignment horizontal="center" vertical="center"/>
    </xf>
    <xf numFmtId="164" fontId="4" fillId="0" borderId="10" xfId="1" applyFont="1" applyBorder="1"/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wrapText="1"/>
    </xf>
    <xf numFmtId="0" fontId="6" fillId="0" borderId="13" xfId="0" applyFont="1" applyBorder="1" applyAlignment="1">
      <alignment wrapText="1"/>
    </xf>
    <xf numFmtId="164" fontId="4" fillId="0" borderId="14" xfId="1" applyFont="1" applyBorder="1"/>
    <xf numFmtId="164" fontId="4" fillId="0" borderId="2" xfId="1" applyFont="1" applyBorder="1"/>
    <xf numFmtId="0" fontId="11" fillId="0" borderId="3" xfId="0" applyFont="1" applyBorder="1"/>
    <xf numFmtId="164" fontId="6" fillId="0" borderId="8" xfId="1" applyFont="1" applyBorder="1"/>
    <xf numFmtId="164" fontId="6" fillId="0" borderId="4" xfId="1" applyFont="1" applyBorder="1"/>
    <xf numFmtId="0" fontId="6" fillId="0" borderId="15" xfId="0" applyFont="1" applyBorder="1" applyAlignment="1">
      <alignment horizontal="center" vertical="center" wrapText="1"/>
    </xf>
    <xf numFmtId="164" fontId="4" fillId="0" borderId="6" xfId="1" applyFont="1" applyFill="1" applyBorder="1" applyAlignment="1">
      <alignment horizontal="center" vertical="center"/>
    </xf>
    <xf numFmtId="164" fontId="4" fillId="0" borderId="16" xfId="1" applyFont="1" applyFill="1" applyBorder="1" applyAlignment="1">
      <alignment horizontal="center" vertical="center"/>
    </xf>
    <xf numFmtId="164" fontId="4" fillId="0" borderId="5" xfId="1" applyFont="1" applyFill="1" applyBorder="1" applyAlignment="1">
      <alignment horizontal="center" vertical="center"/>
    </xf>
    <xf numFmtId="164" fontId="6" fillId="0" borderId="15" xfId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wrapText="1"/>
    </xf>
    <xf numFmtId="0" fontId="4" fillId="0" borderId="13" xfId="0" applyFont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zoomScale="85" zoomScaleNormal="85" workbookViewId="0">
      <selection activeCell="K36" sqref="K36"/>
    </sheetView>
  </sheetViews>
  <sheetFormatPr defaultRowHeight="15" x14ac:dyDescent="0.25"/>
  <cols>
    <col min="1" max="1" width="70.42578125" customWidth="1"/>
    <col min="2" max="2" width="25.7109375" customWidth="1"/>
    <col min="3" max="3" width="19.140625" customWidth="1"/>
    <col min="4" max="4" width="16" customWidth="1"/>
    <col min="5" max="5" width="19.5703125" customWidth="1"/>
    <col min="6" max="6" width="23.85546875" customWidth="1"/>
    <col min="7" max="7" width="21.85546875" customWidth="1"/>
    <col min="8" max="8" width="31.42578125" customWidth="1"/>
    <col min="9" max="17" width="11.140625" customWidth="1"/>
  </cols>
  <sheetData>
    <row r="1" spans="1:8" ht="15" customHeight="1" x14ac:dyDescent="0.25">
      <c r="A1" s="9" t="s">
        <v>33</v>
      </c>
      <c r="B1" s="9"/>
      <c r="C1" s="9"/>
      <c r="D1" s="9"/>
      <c r="E1" s="9"/>
      <c r="F1" s="9"/>
      <c r="G1" s="9"/>
      <c r="H1" s="9"/>
    </row>
    <row r="2" spans="1:8" ht="15" customHeight="1" x14ac:dyDescent="0.25">
      <c r="A2" s="9"/>
      <c r="B2" s="9"/>
      <c r="C2" s="9"/>
      <c r="D2" s="9"/>
      <c r="E2" s="9"/>
      <c r="F2" s="9"/>
      <c r="G2" s="9"/>
      <c r="H2" s="9"/>
    </row>
    <row r="3" spans="1:8" ht="15" customHeight="1" x14ac:dyDescent="0.25">
      <c r="A3" s="9"/>
      <c r="B3" s="9"/>
      <c r="C3" s="9"/>
      <c r="D3" s="9"/>
      <c r="E3" s="9"/>
      <c r="F3" s="9"/>
      <c r="G3" s="9"/>
      <c r="H3" s="9"/>
    </row>
    <row r="4" spans="1:8" ht="15.75" thickBot="1" x14ac:dyDescent="0.3">
      <c r="A4" s="1"/>
      <c r="B4" s="1"/>
      <c r="C4" s="2"/>
      <c r="D4" s="2"/>
      <c r="E4" s="2"/>
    </row>
    <row r="5" spans="1:8" ht="57.75" thickBot="1" x14ac:dyDescent="0.3">
      <c r="A5" s="6" t="s">
        <v>0</v>
      </c>
      <c r="B5" s="20" t="s">
        <v>34</v>
      </c>
      <c r="C5" s="18" t="s">
        <v>35</v>
      </c>
      <c r="D5" s="19" t="s">
        <v>1</v>
      </c>
      <c r="E5" s="17" t="s">
        <v>19</v>
      </c>
      <c r="F5" s="18" t="s">
        <v>20</v>
      </c>
      <c r="G5" s="34" t="s">
        <v>18</v>
      </c>
      <c r="H5" s="39" t="s">
        <v>21</v>
      </c>
    </row>
    <row r="6" spans="1:8" s="5" customFormat="1" ht="45.75" customHeight="1" x14ac:dyDescent="0.25">
      <c r="A6" s="25" t="s">
        <v>2</v>
      </c>
      <c r="B6" s="21">
        <v>100</v>
      </c>
      <c r="C6" s="15">
        <v>0</v>
      </c>
      <c r="D6" s="15"/>
      <c r="E6" s="15">
        <f>D6/B6*100-100</f>
        <v>-100</v>
      </c>
      <c r="F6" s="16" t="s">
        <v>44</v>
      </c>
      <c r="G6" s="35" t="s">
        <v>44</v>
      </c>
      <c r="H6" s="40" t="s">
        <v>23</v>
      </c>
    </row>
    <row r="7" spans="1:8" s="5" customFormat="1" ht="57" customHeight="1" x14ac:dyDescent="0.25">
      <c r="A7" s="26" t="s">
        <v>38</v>
      </c>
      <c r="B7" s="22">
        <v>500</v>
      </c>
      <c r="C7" s="3">
        <v>0</v>
      </c>
      <c r="D7" s="3">
        <v>0</v>
      </c>
      <c r="E7" s="3">
        <f t="shared" ref="E7:E31" si="0">D7/B7*100-100</f>
        <v>-100</v>
      </c>
      <c r="F7" s="4" t="s">
        <v>44</v>
      </c>
      <c r="G7" s="36" t="s">
        <v>44</v>
      </c>
      <c r="H7" s="41"/>
    </row>
    <row r="8" spans="1:8" s="5" customFormat="1" ht="76.5" customHeight="1" x14ac:dyDescent="0.25">
      <c r="A8" s="26" t="s">
        <v>3</v>
      </c>
      <c r="B8" s="22">
        <v>2500</v>
      </c>
      <c r="C8" s="3">
        <v>320.85399999999998</v>
      </c>
      <c r="D8" s="3">
        <v>320.85399999999998</v>
      </c>
      <c r="E8" s="3">
        <f t="shared" si="0"/>
        <v>-87.165840000000003</v>
      </c>
      <c r="F8" s="4">
        <v>0</v>
      </c>
      <c r="G8" s="36">
        <v>100</v>
      </c>
      <c r="H8" s="41"/>
    </row>
    <row r="9" spans="1:8" s="5" customFormat="1" ht="45.75" customHeight="1" x14ac:dyDescent="0.25">
      <c r="A9" s="26" t="s">
        <v>4</v>
      </c>
      <c r="B9" s="22">
        <v>14414.788500000001</v>
      </c>
      <c r="C9" s="3">
        <v>3660.2685000000001</v>
      </c>
      <c r="D9" s="3">
        <v>3660.2685000000001</v>
      </c>
      <c r="E9" s="3">
        <f t="shared" si="0"/>
        <v>-74.607546270970261</v>
      </c>
      <c r="F9" s="4">
        <v>0</v>
      </c>
      <c r="G9" s="36">
        <v>100</v>
      </c>
      <c r="H9" s="41"/>
    </row>
    <row r="10" spans="1:8" s="5" customFormat="1" ht="56.25" customHeight="1" x14ac:dyDescent="0.25">
      <c r="A10" s="26" t="s">
        <v>24</v>
      </c>
      <c r="B10" s="22">
        <v>6972.9389000000001</v>
      </c>
      <c r="C10" s="3">
        <v>18669.279140000002</v>
      </c>
      <c r="D10" s="3">
        <v>16773.41388</v>
      </c>
      <c r="E10" s="3">
        <f t="shared" si="0"/>
        <v>140.55013417656647</v>
      </c>
      <c r="F10" s="4">
        <v>-10.154999803597136</v>
      </c>
      <c r="G10" s="36">
        <v>89.845000196402864</v>
      </c>
      <c r="H10" s="41"/>
    </row>
    <row r="11" spans="1:8" s="5" customFormat="1" ht="65.25" customHeight="1" x14ac:dyDescent="0.25">
      <c r="A11" s="26" t="s">
        <v>5</v>
      </c>
      <c r="B11" s="22">
        <v>19776.115870000001</v>
      </c>
      <c r="C11" s="3">
        <v>0</v>
      </c>
      <c r="D11" s="3">
        <v>0</v>
      </c>
      <c r="E11" s="3">
        <f t="shared" si="0"/>
        <v>-100</v>
      </c>
      <c r="F11" s="4" t="s">
        <v>44</v>
      </c>
      <c r="G11" s="36" t="s">
        <v>44</v>
      </c>
      <c r="H11" s="41"/>
    </row>
    <row r="12" spans="1:8" s="5" customFormat="1" ht="68.25" customHeight="1" x14ac:dyDescent="0.25">
      <c r="A12" s="26" t="s">
        <v>25</v>
      </c>
      <c r="B12" s="22">
        <v>100</v>
      </c>
      <c r="C12" s="3">
        <v>242.81432999999998</v>
      </c>
      <c r="D12" s="3">
        <v>242.81432999999998</v>
      </c>
      <c r="E12" s="3">
        <f t="shared" si="0"/>
        <v>142.81432999999998</v>
      </c>
      <c r="F12" s="4">
        <v>0</v>
      </c>
      <c r="G12" s="36">
        <v>100</v>
      </c>
      <c r="H12" s="41"/>
    </row>
    <row r="13" spans="1:8" s="5" customFormat="1" ht="57" customHeight="1" x14ac:dyDescent="0.25">
      <c r="A13" s="26" t="s">
        <v>26</v>
      </c>
      <c r="B13" s="22">
        <v>400</v>
      </c>
      <c r="C13" s="3">
        <v>159.46199999999999</v>
      </c>
      <c r="D13" s="3">
        <v>159.46199999999999</v>
      </c>
      <c r="E13" s="3">
        <f t="shared" si="0"/>
        <v>-60.134500000000003</v>
      </c>
      <c r="F13" s="4">
        <v>0</v>
      </c>
      <c r="G13" s="36">
        <v>100</v>
      </c>
      <c r="H13" s="41"/>
    </row>
    <row r="14" spans="1:8" s="5" customFormat="1" ht="45.75" customHeight="1" x14ac:dyDescent="0.25">
      <c r="A14" s="26" t="s">
        <v>6</v>
      </c>
      <c r="B14" s="22">
        <v>63773.02</v>
      </c>
      <c r="C14" s="3">
        <v>75078.193650000001</v>
      </c>
      <c r="D14" s="3">
        <v>45858.294240000003</v>
      </c>
      <c r="E14" s="3">
        <f t="shared" si="0"/>
        <v>-28.091386859207859</v>
      </c>
      <c r="F14" s="4">
        <v>-38.91928932949228</v>
      </c>
      <c r="G14" s="36">
        <v>61.08071067050772</v>
      </c>
      <c r="H14" s="41"/>
    </row>
    <row r="15" spans="1:8" s="5" customFormat="1" ht="57" customHeight="1" x14ac:dyDescent="0.25">
      <c r="A15" s="26" t="s">
        <v>27</v>
      </c>
      <c r="B15" s="22">
        <v>300</v>
      </c>
      <c r="C15" s="3">
        <v>187.2</v>
      </c>
      <c r="D15" s="3">
        <v>187.2</v>
      </c>
      <c r="E15" s="3">
        <f t="shared" si="0"/>
        <v>-37.6</v>
      </c>
      <c r="F15" s="4">
        <v>0</v>
      </c>
      <c r="G15" s="36">
        <v>100</v>
      </c>
      <c r="H15" s="42" t="s">
        <v>22</v>
      </c>
    </row>
    <row r="16" spans="1:8" s="5" customFormat="1" ht="102" customHeight="1" x14ac:dyDescent="0.25">
      <c r="A16" s="26" t="s">
        <v>28</v>
      </c>
      <c r="B16" s="22">
        <v>100</v>
      </c>
      <c r="C16" s="3">
        <v>90.010800000000003</v>
      </c>
      <c r="D16" s="3">
        <v>90.010800000000003</v>
      </c>
      <c r="E16" s="3">
        <f t="shared" si="0"/>
        <v>-9.9891999999999967</v>
      </c>
      <c r="F16" s="4">
        <v>0</v>
      </c>
      <c r="G16" s="36">
        <v>100</v>
      </c>
      <c r="H16" s="42"/>
    </row>
    <row r="17" spans="1:8" s="5" customFormat="1" ht="57" customHeight="1" x14ac:dyDescent="0.25">
      <c r="A17" s="26" t="s">
        <v>7</v>
      </c>
      <c r="B17" s="22">
        <v>50</v>
      </c>
      <c r="C17" s="3">
        <v>20</v>
      </c>
      <c r="D17" s="3">
        <v>20</v>
      </c>
      <c r="E17" s="3">
        <f t="shared" si="0"/>
        <v>-60</v>
      </c>
      <c r="F17" s="4">
        <v>0</v>
      </c>
      <c r="G17" s="36">
        <v>100</v>
      </c>
      <c r="H17" s="43" t="s">
        <v>23</v>
      </c>
    </row>
    <row r="18" spans="1:8" s="5" customFormat="1" ht="45.75" customHeight="1" x14ac:dyDescent="0.25">
      <c r="A18" s="26" t="s">
        <v>8</v>
      </c>
      <c r="B18" s="22">
        <v>37841.126250000001</v>
      </c>
      <c r="C18" s="3">
        <v>30082.637300000002</v>
      </c>
      <c r="D18" s="3">
        <v>26956.28486</v>
      </c>
      <c r="E18" s="3">
        <f t="shared" si="0"/>
        <v>-28.764580943200656</v>
      </c>
      <c r="F18" s="4">
        <v>-10.392547730514309</v>
      </c>
      <c r="G18" s="36">
        <v>89.607452269485691</v>
      </c>
      <c r="H18" s="41" t="s">
        <v>23</v>
      </c>
    </row>
    <row r="19" spans="1:8" s="5" customFormat="1" ht="45.75" customHeight="1" x14ac:dyDescent="0.25">
      <c r="A19" s="26" t="s">
        <v>9</v>
      </c>
      <c r="B19" s="22">
        <v>50</v>
      </c>
      <c r="C19" s="3">
        <v>6.5</v>
      </c>
      <c r="D19" s="3">
        <v>6.5</v>
      </c>
      <c r="E19" s="3">
        <f t="shared" si="0"/>
        <v>-87</v>
      </c>
      <c r="F19" s="4">
        <v>0</v>
      </c>
      <c r="G19" s="36">
        <v>100</v>
      </c>
      <c r="H19" s="41"/>
    </row>
    <row r="20" spans="1:8" s="5" customFormat="1" ht="57" customHeight="1" x14ac:dyDescent="0.25">
      <c r="A20" s="26" t="s">
        <v>29</v>
      </c>
      <c r="B20" s="22">
        <v>250</v>
      </c>
      <c r="C20" s="3">
        <v>0</v>
      </c>
      <c r="D20" s="3">
        <v>0</v>
      </c>
      <c r="E20" s="3">
        <f t="shared" si="0"/>
        <v>-100</v>
      </c>
      <c r="F20" s="4" t="s">
        <v>44</v>
      </c>
      <c r="G20" s="36" t="s">
        <v>44</v>
      </c>
      <c r="H20" s="41"/>
    </row>
    <row r="21" spans="1:8" s="5" customFormat="1" ht="45.75" customHeight="1" x14ac:dyDescent="0.25">
      <c r="A21" s="26" t="s">
        <v>10</v>
      </c>
      <c r="B21" s="22">
        <v>650</v>
      </c>
      <c r="C21" s="3">
        <v>567</v>
      </c>
      <c r="D21" s="3">
        <v>519.80363</v>
      </c>
      <c r="E21" s="3">
        <f t="shared" si="0"/>
        <v>-20.030210769230777</v>
      </c>
      <c r="F21" s="4">
        <v>-8.3238747795414554</v>
      </c>
      <c r="G21" s="36">
        <v>91.676125220458545</v>
      </c>
      <c r="H21" s="41"/>
    </row>
    <row r="22" spans="1:8" s="5" customFormat="1" ht="57" customHeight="1" x14ac:dyDescent="0.25">
      <c r="A22" s="26" t="s">
        <v>11</v>
      </c>
      <c r="B22" s="22">
        <v>100</v>
      </c>
      <c r="C22" s="3">
        <v>46.954000000000001</v>
      </c>
      <c r="D22" s="3">
        <v>46.954000000000001</v>
      </c>
      <c r="E22" s="3">
        <f t="shared" si="0"/>
        <v>-53.045999999999999</v>
      </c>
      <c r="F22" s="4">
        <v>0</v>
      </c>
      <c r="G22" s="36">
        <v>100</v>
      </c>
      <c r="H22" s="41"/>
    </row>
    <row r="23" spans="1:8" s="5" customFormat="1" ht="45.75" customHeight="1" x14ac:dyDescent="0.25">
      <c r="A23" s="26" t="s">
        <v>12</v>
      </c>
      <c r="B23" s="22">
        <v>6600</v>
      </c>
      <c r="C23" s="3">
        <v>8536.8563900000008</v>
      </c>
      <c r="D23" s="3">
        <v>8369.1314199999997</v>
      </c>
      <c r="E23" s="3">
        <f t="shared" si="0"/>
        <v>26.805021515151523</v>
      </c>
      <c r="F23" s="4">
        <v>-1.9647158431348686</v>
      </c>
      <c r="G23" s="36">
        <v>98.035284156865131</v>
      </c>
      <c r="H23" s="41"/>
    </row>
    <row r="24" spans="1:8" s="5" customFormat="1" ht="45.75" customHeight="1" x14ac:dyDescent="0.25">
      <c r="A24" s="26" t="s">
        <v>13</v>
      </c>
      <c r="B24" s="22">
        <v>6500</v>
      </c>
      <c r="C24" s="3">
        <v>7105.0241799999994</v>
      </c>
      <c r="D24" s="3">
        <v>7105.0241799999994</v>
      </c>
      <c r="E24" s="3">
        <f t="shared" si="0"/>
        <v>9.3080643076923053</v>
      </c>
      <c r="F24" s="4">
        <v>0</v>
      </c>
      <c r="G24" s="36">
        <v>100</v>
      </c>
      <c r="H24" s="41"/>
    </row>
    <row r="25" spans="1:8" s="5" customFormat="1" ht="45.75" customHeight="1" x14ac:dyDescent="0.25">
      <c r="A25" s="26" t="s">
        <v>14</v>
      </c>
      <c r="B25" s="22">
        <v>396628.97067000001</v>
      </c>
      <c r="C25" s="3">
        <v>411118.82997000002</v>
      </c>
      <c r="D25" s="3">
        <v>406202.15380000003</v>
      </c>
      <c r="E25" s="3">
        <f t="shared" si="0"/>
        <v>2.4136368843225711</v>
      </c>
      <c r="F25" s="4">
        <v>-1.1959258033398186</v>
      </c>
      <c r="G25" s="36">
        <v>98.804074196660181</v>
      </c>
      <c r="H25" s="41"/>
    </row>
    <row r="26" spans="1:8" s="5" customFormat="1" ht="68.25" customHeight="1" x14ac:dyDescent="0.25">
      <c r="A26" s="26" t="s">
        <v>30</v>
      </c>
      <c r="B26" s="22">
        <v>200</v>
      </c>
      <c r="C26" s="3">
        <v>0</v>
      </c>
      <c r="D26" s="3">
        <v>0</v>
      </c>
      <c r="E26" s="3">
        <f t="shared" si="0"/>
        <v>-100</v>
      </c>
      <c r="F26" s="4" t="s">
        <v>44</v>
      </c>
      <c r="G26" s="36" t="s">
        <v>44</v>
      </c>
      <c r="H26" s="41"/>
    </row>
    <row r="27" spans="1:8" s="5" customFormat="1" ht="57" customHeight="1" x14ac:dyDescent="0.25">
      <c r="A27" s="26" t="s">
        <v>15</v>
      </c>
      <c r="B27" s="22">
        <v>54043.5</v>
      </c>
      <c r="C27" s="3">
        <v>82318.508400000006</v>
      </c>
      <c r="D27" s="3">
        <v>77918.14112</v>
      </c>
      <c r="E27" s="3">
        <f t="shared" si="0"/>
        <v>44.176711574935013</v>
      </c>
      <c r="F27" s="4">
        <v>-5.3455381608931134</v>
      </c>
      <c r="G27" s="36">
        <v>94.654461839106887</v>
      </c>
      <c r="H27" s="41"/>
    </row>
    <row r="28" spans="1:8" s="5" customFormat="1" ht="45.75" customHeight="1" x14ac:dyDescent="0.25">
      <c r="A28" s="26" t="s">
        <v>31</v>
      </c>
      <c r="B28" s="22">
        <v>1179.0999999999999</v>
      </c>
      <c r="C28" s="3">
        <v>918.37</v>
      </c>
      <c r="D28" s="3">
        <v>918.37</v>
      </c>
      <c r="E28" s="3">
        <f t="shared" si="0"/>
        <v>-22.112628275803573</v>
      </c>
      <c r="F28" s="4">
        <v>0</v>
      </c>
      <c r="G28" s="36">
        <v>100</v>
      </c>
      <c r="H28" s="41"/>
    </row>
    <row r="29" spans="1:8" s="5" customFormat="1" ht="57" customHeight="1" x14ac:dyDescent="0.25">
      <c r="A29" s="26" t="s">
        <v>32</v>
      </c>
      <c r="B29" s="22">
        <v>200</v>
      </c>
      <c r="C29" s="3"/>
      <c r="D29" s="3"/>
      <c r="E29" s="3">
        <f t="shared" si="0"/>
        <v>-100</v>
      </c>
      <c r="F29" s="4" t="s">
        <v>44</v>
      </c>
      <c r="G29" s="36" t="s">
        <v>44</v>
      </c>
      <c r="H29" s="41"/>
    </row>
    <row r="30" spans="1:8" s="5" customFormat="1" ht="89.25" customHeight="1" x14ac:dyDescent="0.25">
      <c r="A30" s="26" t="s">
        <v>16</v>
      </c>
      <c r="B30" s="22">
        <v>105694.9</v>
      </c>
      <c r="C30" s="3">
        <v>139721.03312000001</v>
      </c>
      <c r="D30" s="3">
        <v>138989.94149</v>
      </c>
      <c r="E30" s="3">
        <f t="shared" si="0"/>
        <v>31.501086135660302</v>
      </c>
      <c r="F30" s="4">
        <v>-0.5232509477453533</v>
      </c>
      <c r="G30" s="36">
        <v>99.476749052254647</v>
      </c>
      <c r="H30" s="41"/>
    </row>
    <row r="31" spans="1:8" s="5" customFormat="1" ht="45.75" customHeight="1" x14ac:dyDescent="0.25">
      <c r="A31" s="26" t="s">
        <v>17</v>
      </c>
      <c r="B31" s="22">
        <v>74025.432189999992</v>
      </c>
      <c r="C31" s="3">
        <v>77526.418359999996</v>
      </c>
      <c r="D31" s="3">
        <v>75603.82836</v>
      </c>
      <c r="E31" s="3">
        <f t="shared" si="0"/>
        <v>2.1322349945202035</v>
      </c>
      <c r="F31" s="4">
        <v>-2.4799159314600274</v>
      </c>
      <c r="G31" s="36">
        <v>97.520084068539973</v>
      </c>
      <c r="H31" s="41"/>
    </row>
    <row r="32" spans="1:8" ht="63" x14ac:dyDescent="0.25">
      <c r="A32" s="26" t="s">
        <v>39</v>
      </c>
      <c r="B32" s="23">
        <v>100</v>
      </c>
      <c r="C32" s="13">
        <v>0</v>
      </c>
      <c r="D32" s="13">
        <v>0</v>
      </c>
      <c r="E32" s="3">
        <f>D32/B32*100-100</f>
        <v>-100</v>
      </c>
      <c r="F32" s="3" t="s">
        <v>44</v>
      </c>
      <c r="G32" s="36" t="s">
        <v>44</v>
      </c>
      <c r="H32" s="41"/>
    </row>
    <row r="33" spans="1:8" ht="47.25" x14ac:dyDescent="0.25">
      <c r="A33" s="27" t="s">
        <v>40</v>
      </c>
      <c r="B33" s="24">
        <v>1388</v>
      </c>
      <c r="C33" s="13">
        <v>0</v>
      </c>
      <c r="D33" s="13">
        <v>0</v>
      </c>
      <c r="E33" s="3">
        <f t="shared" ref="E33:E38" si="1">D33/B33*100-100</f>
        <v>-100</v>
      </c>
      <c r="F33" s="3" t="s">
        <v>44</v>
      </c>
      <c r="G33" s="36" t="s">
        <v>44</v>
      </c>
      <c r="H33" s="41"/>
    </row>
    <row r="34" spans="1:8" ht="63" x14ac:dyDescent="0.25">
      <c r="A34" s="27" t="s">
        <v>41</v>
      </c>
      <c r="B34" s="24">
        <v>100</v>
      </c>
      <c r="C34" s="13">
        <v>0</v>
      </c>
      <c r="D34" s="13">
        <v>0</v>
      </c>
      <c r="E34" s="3">
        <f t="shared" si="1"/>
        <v>-100</v>
      </c>
      <c r="F34" s="3" t="s">
        <v>44</v>
      </c>
      <c r="G34" s="36" t="s">
        <v>44</v>
      </c>
      <c r="H34" s="41"/>
    </row>
    <row r="35" spans="1:8" ht="63" x14ac:dyDescent="0.25">
      <c r="A35" s="27" t="s">
        <v>42</v>
      </c>
      <c r="B35" s="24">
        <v>200</v>
      </c>
      <c r="C35" s="13">
        <v>0</v>
      </c>
      <c r="D35" s="13">
        <v>0</v>
      </c>
      <c r="E35" s="3">
        <f t="shared" si="1"/>
        <v>-100</v>
      </c>
      <c r="F35" s="3" t="s">
        <v>44</v>
      </c>
      <c r="G35" s="36" t="s">
        <v>44</v>
      </c>
      <c r="H35" s="41"/>
    </row>
    <row r="36" spans="1:8" ht="63" x14ac:dyDescent="0.25">
      <c r="A36" s="27" t="s">
        <v>43</v>
      </c>
      <c r="B36" s="24">
        <v>500</v>
      </c>
      <c r="C36" s="13">
        <v>0</v>
      </c>
      <c r="D36" s="13">
        <v>0</v>
      </c>
      <c r="E36" s="3">
        <f t="shared" si="1"/>
        <v>-100</v>
      </c>
      <c r="F36" s="3" t="s">
        <v>44</v>
      </c>
      <c r="G36" s="36" t="s">
        <v>44</v>
      </c>
      <c r="H36" s="41"/>
    </row>
    <row r="37" spans="1:8" ht="16.5" thickBot="1" x14ac:dyDescent="0.3">
      <c r="A37" s="28" t="s">
        <v>36</v>
      </c>
      <c r="B37" s="29">
        <v>500</v>
      </c>
      <c r="C37" s="30">
        <v>1104.748</v>
      </c>
      <c r="D37" s="30">
        <v>1086.36184</v>
      </c>
      <c r="E37" s="7">
        <f t="shared" si="1"/>
        <v>117.27236800000003</v>
      </c>
      <c r="F37" s="7">
        <f t="shared" ref="F7:F38" si="2">D37/C37*100-100</f>
        <v>-1.6642854297993779</v>
      </c>
      <c r="G37" s="37">
        <f t="shared" ref="G7:G38" si="3">D37/C37*100</f>
        <v>98.335714570200622</v>
      </c>
      <c r="H37" s="44"/>
    </row>
    <row r="38" spans="1:8" s="14" customFormat="1" ht="16.5" thickBot="1" x14ac:dyDescent="0.3">
      <c r="A38" s="31" t="s">
        <v>37</v>
      </c>
      <c r="B38" s="32">
        <f>SUM(B6:B37)</f>
        <v>795737.89237999998</v>
      </c>
      <c r="C38" s="33">
        <f>SUM(C6:C37)</f>
        <v>857480.96214000008</v>
      </c>
      <c r="D38" s="33">
        <f>SUM(D6:D37)</f>
        <v>811034.81245000008</v>
      </c>
      <c r="E38" s="8">
        <f t="shared" si="1"/>
        <v>1.9223566222601249</v>
      </c>
      <c r="F38" s="8">
        <f t="shared" si="2"/>
        <v>-5.4165808619336673</v>
      </c>
      <c r="G38" s="38">
        <f t="shared" si="3"/>
        <v>94.583419138066333</v>
      </c>
      <c r="H38" s="31"/>
    </row>
    <row r="39" spans="1:8" x14ac:dyDescent="0.25">
      <c r="A39" s="10"/>
      <c r="B39" s="11"/>
      <c r="C39" s="11"/>
      <c r="D39" s="11"/>
      <c r="E39" s="11"/>
      <c r="F39" s="11"/>
      <c r="G39" s="11"/>
      <c r="H39" s="10"/>
    </row>
    <row r="40" spans="1:8" x14ac:dyDescent="0.25">
      <c r="A40" s="10"/>
      <c r="B40" s="11"/>
      <c r="C40" s="11"/>
      <c r="D40" s="11"/>
      <c r="E40" s="11"/>
      <c r="F40" s="11"/>
      <c r="G40" s="11"/>
      <c r="H40" s="10"/>
    </row>
    <row r="41" spans="1:8" x14ac:dyDescent="0.25">
      <c r="A41" s="10"/>
      <c r="B41" s="11"/>
      <c r="C41" s="11"/>
      <c r="D41" s="11"/>
      <c r="E41" s="11"/>
      <c r="F41" s="11"/>
      <c r="G41" s="11"/>
      <c r="H41" s="10"/>
    </row>
    <row r="42" spans="1:8" x14ac:dyDescent="0.25">
      <c r="A42" s="10"/>
      <c r="B42" s="11"/>
      <c r="C42" s="11"/>
      <c r="D42" s="11"/>
      <c r="E42" s="11"/>
      <c r="F42" s="11"/>
      <c r="G42" s="11"/>
      <c r="H42" s="10"/>
    </row>
    <row r="43" spans="1:8" x14ac:dyDescent="0.25">
      <c r="B43" s="12"/>
      <c r="C43" s="12"/>
      <c r="D43" s="12"/>
      <c r="E43" s="12"/>
      <c r="F43" s="12"/>
      <c r="G43" s="12"/>
    </row>
    <row r="44" spans="1:8" x14ac:dyDescent="0.25">
      <c r="B44" s="12"/>
      <c r="C44" s="12"/>
      <c r="D44" s="12"/>
      <c r="E44" s="12"/>
      <c r="F44" s="12"/>
      <c r="G44" s="12"/>
    </row>
    <row r="45" spans="1:8" x14ac:dyDescent="0.25">
      <c r="B45" s="12"/>
      <c r="C45" s="12"/>
      <c r="D45" s="12"/>
      <c r="E45" s="12"/>
      <c r="F45" s="12"/>
      <c r="G45" s="12"/>
    </row>
    <row r="46" spans="1:8" x14ac:dyDescent="0.25">
      <c r="B46" s="12"/>
      <c r="C46" s="12"/>
      <c r="D46" s="12"/>
      <c r="E46" s="12"/>
      <c r="F46" s="12"/>
      <c r="G46" s="12"/>
    </row>
    <row r="47" spans="1:8" x14ac:dyDescent="0.25">
      <c r="B47" s="12"/>
      <c r="C47" s="12"/>
      <c r="D47" s="12"/>
      <c r="E47" s="12"/>
      <c r="F47" s="12"/>
      <c r="G47" s="12"/>
    </row>
    <row r="48" spans="1:8" x14ac:dyDescent="0.25">
      <c r="B48" s="12"/>
      <c r="C48" s="12"/>
      <c r="D48" s="12"/>
      <c r="E48" s="12"/>
      <c r="F48" s="12"/>
      <c r="G48" s="12"/>
    </row>
    <row r="49" spans="2:7" x14ac:dyDescent="0.25">
      <c r="B49" s="12"/>
      <c r="C49" s="12"/>
      <c r="D49" s="12"/>
      <c r="E49" s="12"/>
      <c r="F49" s="12"/>
      <c r="G49" s="12"/>
    </row>
    <row r="50" spans="2:7" x14ac:dyDescent="0.25">
      <c r="B50" s="12"/>
      <c r="C50" s="12"/>
      <c r="D50" s="12"/>
      <c r="E50" s="12"/>
      <c r="F50" s="12"/>
      <c r="G50" s="12"/>
    </row>
    <row r="51" spans="2:7" x14ac:dyDescent="0.25">
      <c r="B51" s="12"/>
      <c r="C51" s="12"/>
      <c r="D51" s="12"/>
      <c r="E51" s="12"/>
      <c r="F51" s="12"/>
      <c r="G51" s="12"/>
    </row>
    <row r="52" spans="2:7" x14ac:dyDescent="0.25">
      <c r="B52" s="12"/>
      <c r="C52" s="12"/>
      <c r="D52" s="12"/>
      <c r="E52" s="12"/>
      <c r="F52" s="12"/>
      <c r="G52" s="12"/>
    </row>
    <row r="53" spans="2:7" x14ac:dyDescent="0.25">
      <c r="B53" s="12"/>
      <c r="C53" s="12"/>
      <c r="D53" s="12"/>
      <c r="E53" s="12"/>
      <c r="F53" s="12"/>
      <c r="G53" s="12"/>
    </row>
    <row r="54" spans="2:7" x14ac:dyDescent="0.25">
      <c r="B54" s="12"/>
      <c r="C54" s="12"/>
      <c r="D54" s="12"/>
      <c r="E54" s="12"/>
      <c r="F54" s="12"/>
      <c r="G54" s="12"/>
    </row>
    <row r="55" spans="2:7" x14ac:dyDescent="0.25">
      <c r="B55" s="12"/>
      <c r="C55" s="12"/>
      <c r="D55" s="12"/>
      <c r="E55" s="12"/>
      <c r="F55" s="12"/>
      <c r="G55" s="12"/>
    </row>
    <row r="56" spans="2:7" x14ac:dyDescent="0.25">
      <c r="B56" s="12"/>
      <c r="C56" s="12"/>
      <c r="D56" s="12"/>
      <c r="E56" s="12"/>
      <c r="F56" s="12"/>
      <c r="G56" s="12"/>
    </row>
    <row r="57" spans="2:7" x14ac:dyDescent="0.25">
      <c r="B57" s="12"/>
      <c r="C57" s="12"/>
      <c r="D57" s="12"/>
      <c r="E57" s="12"/>
      <c r="F57" s="12"/>
      <c r="G57" s="12"/>
    </row>
    <row r="58" spans="2:7" x14ac:dyDescent="0.25">
      <c r="B58" s="12"/>
      <c r="C58" s="12"/>
      <c r="D58" s="12"/>
      <c r="E58" s="12"/>
      <c r="F58" s="12"/>
      <c r="G58" s="12"/>
    </row>
    <row r="59" spans="2:7" x14ac:dyDescent="0.25">
      <c r="B59" s="12"/>
      <c r="C59" s="12"/>
      <c r="D59" s="12"/>
      <c r="E59" s="12"/>
      <c r="F59" s="12"/>
      <c r="G59" s="12"/>
    </row>
    <row r="60" spans="2:7" x14ac:dyDescent="0.25">
      <c r="B60" s="12"/>
      <c r="C60" s="12"/>
      <c r="D60" s="12"/>
      <c r="E60" s="12"/>
      <c r="F60" s="12"/>
      <c r="G60" s="12"/>
    </row>
    <row r="61" spans="2:7" x14ac:dyDescent="0.25">
      <c r="B61" s="12"/>
      <c r="C61" s="12"/>
      <c r="D61" s="12"/>
      <c r="E61" s="12"/>
      <c r="F61" s="12"/>
      <c r="G61" s="12"/>
    </row>
    <row r="62" spans="2:7" x14ac:dyDescent="0.25">
      <c r="B62" s="12"/>
      <c r="C62" s="12"/>
      <c r="D62" s="12"/>
      <c r="E62" s="12"/>
      <c r="F62" s="12"/>
      <c r="G62" s="12"/>
    </row>
    <row r="63" spans="2:7" x14ac:dyDescent="0.25">
      <c r="B63" s="12"/>
      <c r="C63" s="12"/>
      <c r="D63" s="12"/>
      <c r="E63" s="12"/>
      <c r="F63" s="12"/>
      <c r="G63" s="12"/>
    </row>
    <row r="64" spans="2:7" x14ac:dyDescent="0.25">
      <c r="B64" s="12"/>
      <c r="C64" s="12"/>
      <c r="D64" s="12"/>
      <c r="E64" s="12"/>
      <c r="F64" s="12"/>
      <c r="G64" s="12"/>
    </row>
  </sheetData>
  <mergeCells count="4">
    <mergeCell ref="H15:H16"/>
    <mergeCell ref="A1:H3"/>
    <mergeCell ref="H18:H36"/>
    <mergeCell ref="H6:H14"/>
  </mergeCells>
  <pageMargins left="0.25" right="0.25" top="0.75" bottom="0.75" header="0.25" footer="0.2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Шишканова Полина</cp:lastModifiedBy>
  <dcterms:created xsi:type="dcterms:W3CDTF">2021-04-12T14:52:46Z</dcterms:created>
  <dcterms:modified xsi:type="dcterms:W3CDTF">2026-07-13T04:29:00Z</dcterms:modified>
</cp:coreProperties>
</file>