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275" windowHeight="72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G11" i="1"/>
  <c r="H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J5" i="1"/>
  <c r="I5" i="1"/>
  <c r="H5" i="1"/>
  <c r="G5" i="1"/>
</calcChain>
</file>

<file path=xl/sharedStrings.xml><?xml version="1.0" encoding="utf-8"?>
<sst xmlns="http://schemas.openxmlformats.org/spreadsheetml/2006/main" count="133" uniqueCount="127">
  <si>
    <t>Классификация</t>
  </si>
  <si>
    <t>\\\\\\\\\\\\\ \</t>
  </si>
  <si>
    <t>354 254 100,00</t>
  </si>
  <si>
    <t>ОБЩЕГОСУДАРСТВЕННЫЕ ВОПРОСЫ</t>
  </si>
  <si>
    <t>\0100\\\\\\\\\\\\ \</t>
  </si>
  <si>
    <t>65 175 800,00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</si>
  <si>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</si>
  <si>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</si>
  <si>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5 259 800,00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</si>
  <si>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</si>
  <si>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</si>
  <si>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2 300 000,00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</si>
  <si>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</si>
  <si>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</si>
  <si>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52 139 300,00</t>
  </si>
  <si>
    <t>Резервные фонды</t>
  </si>
  <si>
    <t>\0111\\\\\\\\\\\\ \</t>
  </si>
  <si>
    <t>151 000,00</t>
  </si>
  <si>
    <t>Другие общегосударственные вопросы</t>
  </si>
  <si>
    <t>\0113\\\\\\\\\\\\ \</t>
  </si>
  <si>
    <t>5 325 700,00</t>
  </si>
  <si>
    <t>НАЦИОНАЛЬНАЯ ОБОРОНА</t>
  </si>
  <si>
    <t>\0200\\\\\\\\\\\\ \</t>
  </si>
  <si>
    <t>2 067 600,00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</si>
  <si>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</si>
  <si>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</si>
  <si>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</si>
  <si>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</si>
  <si>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3 350 000,00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</si>
  <si>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</si>
  <si>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</si>
  <si>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</si>
  <si>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</si>
  <si>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33 981 200,00</t>
  </si>
  <si>
    <t>Сельское хозяйство и рыболовство</t>
  </si>
  <si>
    <t>\0405\\\\\\\\\\\\ \</t>
  </si>
  <si>
    <t>8 124 800,00</t>
  </si>
  <si>
    <t>Дорожное хозяйство (дорожные фонды)</t>
  </si>
  <si>
    <t>\0409\\\\\\\\\\\\ \</t>
  </si>
  <si>
    <t>23 322 000,00</t>
  </si>
  <si>
    <t>Другие вопросы в области национальной экономики</t>
  </si>
  <si>
    <t>\0412\\\\\\\\\\\\ \</t>
  </si>
  <si>
    <t>2 534 400,00</t>
  </si>
  <si>
    <t>ЖИЛИЩНО-КОММУНАЛЬНОЕ ХОЗЯЙСТВО</t>
  </si>
  <si>
    <t>\0500\\\\\\\\\\\\ \</t>
  </si>
  <si>
    <t>16 364 000,00</t>
  </si>
  <si>
    <t>Жилищное хозяйство</t>
  </si>
  <si>
    <t>\0501\\\\\\\\\\\\ \</t>
  </si>
  <si>
    <t>200 000,00</t>
  </si>
  <si>
    <t>Коммунальное хозяйство</t>
  </si>
  <si>
    <t>\0502\\\\\\\\\\\\ \</t>
  </si>
  <si>
    <t>2 364 000,00</t>
  </si>
  <si>
    <t>Благоустройство</t>
  </si>
  <si>
    <t>\0503\\\\\\\\\\\\ \</t>
  </si>
  <si>
    <t>13 800 000,00</t>
  </si>
  <si>
    <t>ОБРАЗОВАНИЕ</t>
  </si>
  <si>
    <t>\0700\\\\\\\\\\\\ \</t>
  </si>
  <si>
    <t>175 254 400,00</t>
  </si>
  <si>
    <t>Дошкольное образование</t>
  </si>
  <si>
    <t>\0701\\\\\\\\\\\\ \</t>
  </si>
  <si>
    <t>30 729 400,00</t>
  </si>
  <si>
    <t>Общее образование</t>
  </si>
  <si>
    <t>\0702\\\\\\\\\\\\ \</t>
  </si>
  <si>
    <t>126 763 100,00</t>
  </si>
  <si>
    <t>Молодежная политика и оздоровление детей</t>
  </si>
  <si>
    <t>\0707\\\\\\\\\\\\ \</t>
  </si>
  <si>
    <t>4 961 900,00</t>
  </si>
  <si>
    <t>Другие вопросы в области образования</t>
  </si>
  <si>
    <t>\0709\\\\\\\\\\\\ \</t>
  </si>
  <si>
    <t>12 800 000,00</t>
  </si>
  <si>
    <t>КУЛЬТУРА, КИНЕМАТОГРАФИЯ</t>
  </si>
  <si>
    <t>\0800\\\\\\\\\\\\ \</t>
  </si>
  <si>
    <t>22 421 400,00</t>
  </si>
  <si>
    <t>Культура</t>
  </si>
  <si>
    <t>\0801\\\\\\\\\\\\ \</t>
  </si>
  <si>
    <t>18 421 400,00</t>
  </si>
  <si>
    <t>Другие вопросы в области культуры, кинематографии</t>
  </si>
  <si>
    <t>\0804\\\\\\\\\\\\ \</t>
  </si>
  <si>
    <t>4 000 000,00</t>
  </si>
  <si>
    <t>СОЦИАЛЬНАЯ ПОЛИТИКА</t>
  </si>
  <si>
    <t>\1000\\\\\\\\\\\\ \</t>
  </si>
  <si>
    <t>20 639 700,00</t>
  </si>
  <si>
    <t>Пенсионное обеспечение</t>
  </si>
  <si>
    <t>\1001\\\\\\\\\\\\ \</t>
  </si>
  <si>
    <t>400 000,00</t>
  </si>
  <si>
    <t>Социальное обеспечение населения</t>
  </si>
  <si>
    <t>\1003\\\\\\\\\\\\ \</t>
  </si>
  <si>
    <t>4 745 800,00</t>
  </si>
  <si>
    <t>Охрана семьи и детства</t>
  </si>
  <si>
    <t>\1004\\\\\\\\\\\\ \</t>
  </si>
  <si>
    <t>15 493 900,00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</si>
  <si>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</si>
  <si>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</si>
  <si>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</si>
  <si>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</si>
  <si>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</si>
  <si>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</si>
  <si>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</si>
  <si>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</si>
  <si>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</si>
  <si>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</si>
  <si>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14 200 000,00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</si>
  <si>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</si>
  <si>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</si>
  <si>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3 386 400,00</t>
  </si>
  <si>
    <t>Иные дотации</t>
  </si>
  <si>
    <t>\1402\\\\\\\\\\\\ \</t>
  </si>
  <si>
    <t>10 813 600,00</t>
  </si>
  <si>
    <t>\0107\\\\\\\\\\\\ \</t>
  </si>
  <si>
    <t>\0310\\\\\\\\\\\\ \</t>
  </si>
  <si>
    <t>\0505\\\\\\\\\\\\ \</t>
  </si>
  <si>
    <t>\1403\\\\\\\\\\\\ \</t>
  </si>
  <si>
    <t xml:space="preserve"> Обеспечение проведения выборов и референдумов </t>
  </si>
  <si>
    <t>Обеспечение пожарной безопасности</t>
  </si>
  <si>
    <t>Другие вопросы в области ЖКХ</t>
  </si>
  <si>
    <t>Прочие межбюджетные трансферты</t>
  </si>
  <si>
    <t>Кассовое исполнение 2016 год (руб)</t>
  </si>
  <si>
    <t>Отклонение от утвежденного плана</t>
  </si>
  <si>
    <t>Отклонение от уточненного плана</t>
  </si>
  <si>
    <t>% исполнения от утвежденного плана</t>
  </si>
  <si>
    <t>% исполнения от уточненного плана</t>
  </si>
  <si>
    <t>Изменение плана в течении года</t>
  </si>
  <si>
    <t>Наименование</t>
  </si>
  <si>
    <t>ВСЕГО РАСХОДОВ</t>
  </si>
  <si>
    <t>Утвержденный план на 2016 год (руб)</t>
  </si>
  <si>
    <t>Уточненный план на 2016 год (руб)</t>
  </si>
  <si>
    <t xml:space="preserve">Сведения о фактически произведенных расходах 
по разделам и подразделам классификации расходов бюджетов в сравнении с первоначально утвержденными  значениями 
и с уточненными значениями с учетом внесенных изменений за 2016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</si>
</sst>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3" fontId="0" fillId="0" borderId="1" xfId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left" vertical="center" shrinkToFit="1"/>
    </xf>
    <xf numFmtId="43" fontId="2" fillId="0" borderId="1" xfId="1" applyFont="1" applyBorder="1"/>
    <xf numFmtId="0" fontId="4" fillId="0" borderId="1" xfId="0" applyFont="1" applyBorder="1" applyAlignment="1">
      <alignment horizontal="left" vertical="top" wrapText="1"/>
    </xf>
    <xf numFmtId="49" fontId="4" fillId="0" borderId="1" xfId="0" quotePrefix="1" applyNumberFormat="1" applyFont="1" applyBorder="1" applyAlignment="1">
      <alignment horizontal="left" vertical="center" shrinkToFit="1"/>
    </xf>
    <xf numFmtId="43" fontId="4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shrinkToFit="1"/>
    </xf>
    <xf numFmtId="49" fontId="4" fillId="2" borderId="1" xfId="0" applyNumberFormat="1" applyFont="1" applyFill="1" applyBorder="1" applyAlignment="1">
      <alignment horizontal="right" vertical="center" shrinkToFit="1"/>
    </xf>
    <xf numFmtId="49" fontId="0" fillId="2" borderId="1" xfId="0" applyNumberFormat="1" applyFill="1" applyBorder="1" applyAlignment="1">
      <alignment horizontal="right" vertical="center" shrinkToFit="1"/>
    </xf>
    <xf numFmtId="43" fontId="2" fillId="2" borderId="1" xfId="1" applyFont="1" applyFill="1" applyBorder="1"/>
    <xf numFmtId="43" fontId="4" fillId="2" borderId="1" xfId="1" applyFont="1" applyFill="1" applyBorder="1"/>
    <xf numFmtId="43" fontId="0" fillId="2" borderId="1" xfId="1" applyFont="1" applyFill="1" applyBorder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/>
    <xf numFmtId="43" fontId="4" fillId="3" borderId="1" xfId="1" applyFont="1" applyFill="1" applyBorder="1"/>
    <xf numFmtId="43" fontId="0" fillId="3" borderId="1" xfId="1" applyFont="1" applyFill="1" applyBorder="1"/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/>
    <xf numFmtId="43" fontId="4" fillId="4" borderId="1" xfId="1" applyFont="1" applyFill="1" applyBorder="1"/>
    <xf numFmtId="43" fontId="0" fillId="4" borderId="1" xfId="1" applyFont="1" applyFill="1" applyBorder="1"/>
    <xf numFmtId="0" fontId="0" fillId="4" borderId="1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zoomScaleNormal="100" workbookViewId="0">
      <selection activeCell="F3" sqref="F3"/>
    </sheetView>
  </sheetViews>
  <sheetFormatPr defaultRowHeight="15" x14ac:dyDescent="0.25"/>
  <cols>
    <col min="1" max="1" width="66.5703125" customWidth="1"/>
    <col min="2" max="2" width="22.85546875" customWidth="1"/>
    <col min="3" max="3" width="15.28515625" customWidth="1"/>
    <col min="4" max="5" width="16" customWidth="1"/>
    <col min="6" max="6" width="17.140625" customWidth="1"/>
    <col min="7" max="7" width="15.7109375" customWidth="1"/>
    <col min="8" max="8" width="15.85546875" customWidth="1"/>
    <col min="9" max="9" width="17.28515625" customWidth="1"/>
    <col min="10" max="10" width="18.42578125" customWidth="1"/>
  </cols>
  <sheetData>
    <row r="2" spans="1:10" ht="78.75" customHeight="1" x14ac:dyDescent="0.3">
      <c r="A2" s="5" t="s">
        <v>126</v>
      </c>
      <c r="B2" s="6"/>
      <c r="C2" s="6"/>
      <c r="D2" s="6"/>
      <c r="E2" s="6"/>
      <c r="F2" s="6"/>
      <c r="G2" s="6"/>
      <c r="H2" s="6"/>
      <c r="I2" s="6"/>
      <c r="J2" s="6"/>
    </row>
    <row r="4" spans="1:10" ht="60" customHeight="1" x14ac:dyDescent="0.25">
      <c r="A4" s="1" t="s">
        <v>122</v>
      </c>
      <c r="B4" s="1" t="s">
        <v>0</v>
      </c>
      <c r="C4" s="13" t="s">
        <v>124</v>
      </c>
      <c r="D4" s="25" t="s">
        <v>125</v>
      </c>
      <c r="E4" s="1" t="s">
        <v>121</v>
      </c>
      <c r="F4" s="21" t="s">
        <v>116</v>
      </c>
      <c r="G4" s="13" t="s">
        <v>117</v>
      </c>
      <c r="H4" s="25" t="s">
        <v>118</v>
      </c>
      <c r="I4" s="13" t="s">
        <v>119</v>
      </c>
      <c r="J4" s="25" t="s">
        <v>120</v>
      </c>
    </row>
    <row r="5" spans="1:10" x14ac:dyDescent="0.25">
      <c r="A5" s="7" t="s">
        <v>123</v>
      </c>
      <c r="B5" s="8" t="s">
        <v>1</v>
      </c>
      <c r="C5" s="14" t="s">
        <v>2</v>
      </c>
      <c r="D5" s="26">
        <v>502025342.51999998</v>
      </c>
      <c r="E5" s="9">
        <f>D5-C5</f>
        <v>147771242.51999998</v>
      </c>
      <c r="F5" s="22">
        <v>497509477.25</v>
      </c>
      <c r="G5" s="17">
        <f>F5-C5</f>
        <v>143255377.25</v>
      </c>
      <c r="H5" s="26">
        <f>F5-D5</f>
        <v>-4515865.2699999809</v>
      </c>
      <c r="I5" s="17">
        <f>F5/C5*100</f>
        <v>140.43859400639258</v>
      </c>
      <c r="J5" s="26">
        <f>F5/D5*100</f>
        <v>99.100470656056558</v>
      </c>
    </row>
    <row r="6" spans="1:10" x14ac:dyDescent="0.25">
      <c r="A6" s="10" t="s">
        <v>3</v>
      </c>
      <c r="B6" s="11" t="s">
        <v>4</v>
      </c>
      <c r="C6" s="15" t="s">
        <v>5</v>
      </c>
      <c r="D6" s="27">
        <v>78591209.620000005</v>
      </c>
      <c r="E6" s="12">
        <f t="shared" ref="E6:E46" si="0">D6-C6</f>
        <v>13415409.620000005</v>
      </c>
      <c r="F6" s="23">
        <v>78489240.049999997</v>
      </c>
      <c r="G6" s="18">
        <f t="shared" ref="G6:G45" si="1">F6-C6</f>
        <v>13313440.049999997</v>
      </c>
      <c r="H6" s="27">
        <f t="shared" ref="H6:H45" si="2">F6-D6</f>
        <v>-101969.57000000775</v>
      </c>
      <c r="I6" s="18">
        <f t="shared" ref="I6:I45" si="3">F6/C6*100</f>
        <v>120.42696836862761</v>
      </c>
      <c r="J6" s="27">
        <f t="shared" ref="J6:J45" si="4">F6/D6*100</f>
        <v>99.870253212168322</v>
      </c>
    </row>
    <row r="7" spans="1:10" ht="30" x14ac:dyDescent="0.25">
      <c r="A7" s="2" t="s">
        <v>6</v>
      </c>
      <c r="B7" s="3" t="s">
        <v>7</v>
      </c>
      <c r="C7" s="16" t="s">
        <v>8</v>
      </c>
      <c r="D7" s="28">
        <v>6522855.2800000003</v>
      </c>
      <c r="E7" s="4">
        <f t="shared" si="0"/>
        <v>1263055.2800000003</v>
      </c>
      <c r="F7" s="24">
        <v>6522855.2800000003</v>
      </c>
      <c r="G7" s="19">
        <f t="shared" si="1"/>
        <v>1263055.2800000003</v>
      </c>
      <c r="H7" s="28">
        <f t="shared" si="2"/>
        <v>0</v>
      </c>
      <c r="I7" s="19">
        <f t="shared" si="3"/>
        <v>124.01337085060268</v>
      </c>
      <c r="J7" s="28">
        <f t="shared" si="4"/>
        <v>100</v>
      </c>
    </row>
    <row r="8" spans="1:10" ht="45" x14ac:dyDescent="0.25">
      <c r="A8" s="2" t="s">
        <v>9</v>
      </c>
      <c r="B8" s="3" t="s">
        <v>10</v>
      </c>
      <c r="C8" s="16" t="s">
        <v>11</v>
      </c>
      <c r="D8" s="28">
        <v>2872963.08</v>
      </c>
      <c r="E8" s="4">
        <f t="shared" si="0"/>
        <v>572963.08000000007</v>
      </c>
      <c r="F8" s="24">
        <v>2872963.08</v>
      </c>
      <c r="G8" s="19">
        <f t="shared" si="1"/>
        <v>572963.08000000007</v>
      </c>
      <c r="H8" s="28">
        <f t="shared" si="2"/>
        <v>0</v>
      </c>
      <c r="I8" s="19">
        <f t="shared" si="3"/>
        <v>124.91143826086957</v>
      </c>
      <c r="J8" s="28">
        <f t="shared" si="4"/>
        <v>100</v>
      </c>
    </row>
    <row r="9" spans="1:10" ht="45" x14ac:dyDescent="0.25">
      <c r="A9" s="2" t="s">
        <v>12</v>
      </c>
      <c r="B9" s="3" t="s">
        <v>13</v>
      </c>
      <c r="C9" s="16" t="s">
        <v>14</v>
      </c>
      <c r="D9" s="28">
        <v>60629884.170000002</v>
      </c>
      <c r="E9" s="4">
        <f t="shared" si="0"/>
        <v>8490584.1700000018</v>
      </c>
      <c r="F9" s="24">
        <v>60629884.170000002</v>
      </c>
      <c r="G9" s="19">
        <f t="shared" si="1"/>
        <v>8490584.1700000018</v>
      </c>
      <c r="H9" s="28">
        <f t="shared" si="2"/>
        <v>0</v>
      </c>
      <c r="I9" s="19">
        <f t="shared" si="3"/>
        <v>116.28442301680306</v>
      </c>
      <c r="J9" s="28">
        <f t="shared" si="4"/>
        <v>100</v>
      </c>
    </row>
    <row r="10" spans="1:10" x14ac:dyDescent="0.25">
      <c r="A10" s="2" t="s">
        <v>15</v>
      </c>
      <c r="B10" s="3" t="s">
        <v>16</v>
      </c>
      <c r="C10" s="16" t="s">
        <v>17</v>
      </c>
      <c r="D10" s="28"/>
      <c r="E10" s="4">
        <f t="shared" si="0"/>
        <v>-151000</v>
      </c>
      <c r="F10" s="24"/>
      <c r="G10" s="19">
        <f t="shared" si="1"/>
        <v>-151000</v>
      </c>
      <c r="H10" s="28">
        <f t="shared" si="2"/>
        <v>0</v>
      </c>
      <c r="I10" s="19">
        <f t="shared" si="3"/>
        <v>0</v>
      </c>
      <c r="J10" s="28">
        <v>0</v>
      </c>
    </row>
    <row r="11" spans="1:10" ht="20.25" customHeight="1" x14ac:dyDescent="0.25">
      <c r="A11" s="2" t="s">
        <v>112</v>
      </c>
      <c r="B11" t="s">
        <v>108</v>
      </c>
      <c r="C11" s="16"/>
      <c r="D11" s="28">
        <v>300000</v>
      </c>
      <c r="E11" s="4">
        <f t="shared" si="0"/>
        <v>300000</v>
      </c>
      <c r="F11" s="24">
        <v>300000</v>
      </c>
      <c r="G11" s="19">
        <f t="shared" si="1"/>
        <v>300000</v>
      </c>
      <c r="H11" s="28">
        <f t="shared" si="2"/>
        <v>0</v>
      </c>
      <c r="I11" s="19">
        <v>0</v>
      </c>
      <c r="J11" s="28">
        <f t="shared" si="4"/>
        <v>100</v>
      </c>
    </row>
    <row r="12" spans="1:10" x14ac:dyDescent="0.25">
      <c r="A12" s="2" t="s">
        <v>18</v>
      </c>
      <c r="B12" s="3" t="s">
        <v>19</v>
      </c>
      <c r="C12" s="16" t="s">
        <v>20</v>
      </c>
      <c r="D12" s="28">
        <v>8265507.0899999999</v>
      </c>
      <c r="E12" s="4">
        <f t="shared" si="0"/>
        <v>2939807.09</v>
      </c>
      <c r="F12" s="24">
        <v>8163537.5199999996</v>
      </c>
      <c r="G12" s="19">
        <f t="shared" si="1"/>
        <v>2837837.5199999996</v>
      </c>
      <c r="H12" s="28">
        <f t="shared" si="2"/>
        <v>-101969.5700000003</v>
      </c>
      <c r="I12" s="19">
        <f t="shared" si="3"/>
        <v>153.2857186848677</v>
      </c>
      <c r="J12" s="28">
        <f t="shared" si="4"/>
        <v>98.76632408768522</v>
      </c>
    </row>
    <row r="13" spans="1:10" x14ac:dyDescent="0.25">
      <c r="A13" s="10" t="s">
        <v>21</v>
      </c>
      <c r="B13" s="11" t="s">
        <v>22</v>
      </c>
      <c r="C13" s="15" t="s">
        <v>23</v>
      </c>
      <c r="D13" s="27">
        <v>2067600</v>
      </c>
      <c r="E13" s="12">
        <f t="shared" si="0"/>
        <v>0</v>
      </c>
      <c r="F13" s="23">
        <v>2067600</v>
      </c>
      <c r="G13" s="18">
        <f t="shared" si="1"/>
        <v>0</v>
      </c>
      <c r="H13" s="27">
        <f t="shared" si="2"/>
        <v>0</v>
      </c>
      <c r="I13" s="18">
        <f t="shared" si="3"/>
        <v>100</v>
      </c>
      <c r="J13" s="27">
        <f t="shared" si="4"/>
        <v>100</v>
      </c>
    </row>
    <row r="14" spans="1:10" x14ac:dyDescent="0.25">
      <c r="A14" s="2" t="s">
        <v>24</v>
      </c>
      <c r="B14" s="3" t="s">
        <v>25</v>
      </c>
      <c r="C14" s="16" t="s">
        <v>23</v>
      </c>
      <c r="D14" s="28">
        <v>2067600</v>
      </c>
      <c r="E14" s="4">
        <f t="shared" si="0"/>
        <v>0</v>
      </c>
      <c r="F14" s="24">
        <v>2067600</v>
      </c>
      <c r="G14" s="19">
        <f t="shared" si="1"/>
        <v>0</v>
      </c>
      <c r="H14" s="28">
        <f t="shared" si="2"/>
        <v>0</v>
      </c>
      <c r="I14" s="19">
        <f t="shared" si="3"/>
        <v>100</v>
      </c>
      <c r="J14" s="28">
        <f t="shared" si="4"/>
        <v>100</v>
      </c>
    </row>
    <row r="15" spans="1:10" ht="30" x14ac:dyDescent="0.25">
      <c r="A15" s="10" t="s">
        <v>26</v>
      </c>
      <c r="B15" s="11" t="s">
        <v>27</v>
      </c>
      <c r="C15" s="15" t="s">
        <v>28</v>
      </c>
      <c r="D15" s="27">
        <v>5974018.0700000003</v>
      </c>
      <c r="E15" s="12">
        <f t="shared" si="0"/>
        <v>2624018.0700000003</v>
      </c>
      <c r="F15" s="23">
        <v>5974018.0700000003</v>
      </c>
      <c r="G15" s="18">
        <f t="shared" si="1"/>
        <v>2624018.0700000003</v>
      </c>
      <c r="H15" s="27">
        <f t="shared" si="2"/>
        <v>0</v>
      </c>
      <c r="I15" s="18">
        <f t="shared" si="3"/>
        <v>178.32889761194031</v>
      </c>
      <c r="J15" s="27">
        <f t="shared" si="4"/>
        <v>100</v>
      </c>
    </row>
    <row r="16" spans="1:10" ht="30" x14ac:dyDescent="0.25">
      <c r="A16" s="2" t="s">
        <v>29</v>
      </c>
      <c r="B16" s="3" t="s">
        <v>30</v>
      </c>
      <c r="C16" s="16" t="s">
        <v>28</v>
      </c>
      <c r="D16" s="28">
        <v>3751018.07</v>
      </c>
      <c r="E16" s="4">
        <f t="shared" si="0"/>
        <v>401018.06999999983</v>
      </c>
      <c r="F16" s="24">
        <v>3751018.07</v>
      </c>
      <c r="G16" s="19">
        <f t="shared" si="1"/>
        <v>401018.06999999983</v>
      </c>
      <c r="H16" s="28">
        <f t="shared" si="2"/>
        <v>0</v>
      </c>
      <c r="I16" s="19">
        <f t="shared" si="3"/>
        <v>111.97068865671642</v>
      </c>
      <c r="J16" s="28">
        <f t="shared" si="4"/>
        <v>100</v>
      </c>
    </row>
    <row r="17" spans="1:10" x14ac:dyDescent="0.25">
      <c r="A17" s="2" t="s">
        <v>113</v>
      </c>
      <c r="B17" t="s">
        <v>109</v>
      </c>
      <c r="C17" s="16"/>
      <c r="D17" s="28">
        <v>2223000</v>
      </c>
      <c r="E17" s="4">
        <f t="shared" si="0"/>
        <v>2223000</v>
      </c>
      <c r="F17" s="24">
        <v>2223000</v>
      </c>
      <c r="G17" s="19">
        <f t="shared" si="1"/>
        <v>2223000</v>
      </c>
      <c r="H17" s="28">
        <f t="shared" si="2"/>
        <v>0</v>
      </c>
      <c r="I17" s="19">
        <v>0</v>
      </c>
      <c r="J17" s="28">
        <f t="shared" si="4"/>
        <v>100</v>
      </c>
    </row>
    <row r="18" spans="1:10" x14ac:dyDescent="0.25">
      <c r="A18" s="10" t="s">
        <v>31</v>
      </c>
      <c r="B18" s="11" t="s">
        <v>32</v>
      </c>
      <c r="C18" s="15" t="s">
        <v>33</v>
      </c>
      <c r="D18" s="27">
        <v>67249443.450000003</v>
      </c>
      <c r="E18" s="12">
        <f t="shared" si="0"/>
        <v>33268243.450000003</v>
      </c>
      <c r="F18" s="23">
        <v>66539616.229999997</v>
      </c>
      <c r="G18" s="18">
        <f t="shared" si="1"/>
        <v>32558416.229999997</v>
      </c>
      <c r="H18" s="27">
        <f t="shared" si="2"/>
        <v>-709827.22000000626</v>
      </c>
      <c r="I18" s="18">
        <f t="shared" si="3"/>
        <v>195.81302670300047</v>
      </c>
      <c r="J18" s="27">
        <f t="shared" si="4"/>
        <v>98.944486104888341</v>
      </c>
    </row>
    <row r="19" spans="1:10" x14ac:dyDescent="0.25">
      <c r="A19" s="2" t="s">
        <v>34</v>
      </c>
      <c r="B19" s="3" t="s">
        <v>35</v>
      </c>
      <c r="C19" s="16" t="s">
        <v>36</v>
      </c>
      <c r="D19" s="28">
        <v>9686200</v>
      </c>
      <c r="E19" s="4">
        <f t="shared" si="0"/>
        <v>1561400</v>
      </c>
      <c r="F19" s="24">
        <v>9173740</v>
      </c>
      <c r="G19" s="19">
        <f t="shared" si="1"/>
        <v>1048940</v>
      </c>
      <c r="H19" s="28">
        <f t="shared" si="2"/>
        <v>-512460</v>
      </c>
      <c r="I19" s="19">
        <f t="shared" si="3"/>
        <v>112.91034856242615</v>
      </c>
      <c r="J19" s="28">
        <f t="shared" si="4"/>
        <v>94.7093803555574</v>
      </c>
    </row>
    <row r="20" spans="1:10" x14ac:dyDescent="0.25">
      <c r="A20" s="2" t="s">
        <v>37</v>
      </c>
      <c r="B20" s="3" t="s">
        <v>38</v>
      </c>
      <c r="C20" s="16" t="s">
        <v>39</v>
      </c>
      <c r="D20" s="28">
        <v>55302004.450000003</v>
      </c>
      <c r="E20" s="4">
        <f t="shared" si="0"/>
        <v>31980004.450000003</v>
      </c>
      <c r="F20" s="24">
        <v>55161837.229999997</v>
      </c>
      <c r="G20" s="19">
        <f t="shared" si="1"/>
        <v>31839837.229999997</v>
      </c>
      <c r="H20" s="28">
        <f t="shared" si="2"/>
        <v>-140167.22000000626</v>
      </c>
      <c r="I20" s="19">
        <f t="shared" si="3"/>
        <v>236.52275632450045</v>
      </c>
      <c r="J20" s="28">
        <f t="shared" si="4"/>
        <v>99.746542243099455</v>
      </c>
    </row>
    <row r="21" spans="1:10" x14ac:dyDescent="0.25">
      <c r="A21" s="2" t="s">
        <v>40</v>
      </c>
      <c r="B21" s="3" t="s">
        <v>41</v>
      </c>
      <c r="C21" s="16" t="s">
        <v>42</v>
      </c>
      <c r="D21" s="28">
        <v>2261239</v>
      </c>
      <c r="E21" s="4">
        <f t="shared" si="0"/>
        <v>-273161</v>
      </c>
      <c r="F21" s="24">
        <v>2204039</v>
      </c>
      <c r="G21" s="19">
        <f t="shared" si="1"/>
        <v>-330361</v>
      </c>
      <c r="H21" s="28">
        <f t="shared" si="2"/>
        <v>-57200</v>
      </c>
      <c r="I21" s="19">
        <f t="shared" si="3"/>
        <v>86.964922664141426</v>
      </c>
      <c r="J21" s="28">
        <f t="shared" si="4"/>
        <v>97.470413344188742</v>
      </c>
    </row>
    <row r="22" spans="1:10" x14ac:dyDescent="0.25">
      <c r="A22" s="10" t="s">
        <v>43</v>
      </c>
      <c r="B22" s="11" t="s">
        <v>44</v>
      </c>
      <c r="C22" s="15" t="s">
        <v>45</v>
      </c>
      <c r="D22" s="27">
        <v>33965620.490000002</v>
      </c>
      <c r="E22" s="12">
        <f t="shared" si="0"/>
        <v>17601620.490000002</v>
      </c>
      <c r="F22" s="23">
        <v>33965620.490000002</v>
      </c>
      <c r="G22" s="18">
        <f t="shared" si="1"/>
        <v>17601620.490000002</v>
      </c>
      <c r="H22" s="27">
        <f t="shared" si="2"/>
        <v>0</v>
      </c>
      <c r="I22" s="18">
        <f t="shared" si="3"/>
        <v>207.56306825959422</v>
      </c>
      <c r="J22" s="27">
        <f t="shared" si="4"/>
        <v>100</v>
      </c>
    </row>
    <row r="23" spans="1:10" x14ac:dyDescent="0.25">
      <c r="A23" s="2" t="s">
        <v>46</v>
      </c>
      <c r="B23" s="3" t="s">
        <v>47</v>
      </c>
      <c r="C23" s="16" t="s">
        <v>48</v>
      </c>
      <c r="D23" s="28">
        <v>247549.35</v>
      </c>
      <c r="E23" s="4">
        <f t="shared" si="0"/>
        <v>47549.350000000006</v>
      </c>
      <c r="F23" s="24">
        <v>247549.35</v>
      </c>
      <c r="G23" s="19">
        <f t="shared" si="1"/>
        <v>47549.350000000006</v>
      </c>
      <c r="H23" s="28">
        <f t="shared" si="2"/>
        <v>0</v>
      </c>
      <c r="I23" s="19">
        <f t="shared" si="3"/>
        <v>123.77467500000002</v>
      </c>
      <c r="J23" s="28">
        <f t="shared" si="4"/>
        <v>100</v>
      </c>
    </row>
    <row r="24" spans="1:10" x14ac:dyDescent="0.25">
      <c r="A24" s="2" t="s">
        <v>49</v>
      </c>
      <c r="B24" s="3" t="s">
        <v>50</v>
      </c>
      <c r="C24" s="16" t="s">
        <v>51</v>
      </c>
      <c r="D24" s="28">
        <v>13454975.15</v>
      </c>
      <c r="E24" s="4">
        <f t="shared" si="0"/>
        <v>11090975.15</v>
      </c>
      <c r="F24" s="24">
        <v>13454975.15</v>
      </c>
      <c r="G24" s="19">
        <f t="shared" si="1"/>
        <v>11090975.15</v>
      </c>
      <c r="H24" s="28">
        <f t="shared" si="2"/>
        <v>0</v>
      </c>
      <c r="I24" s="19">
        <f t="shared" si="3"/>
        <v>569.16138536379015</v>
      </c>
      <c r="J24" s="28">
        <f t="shared" si="4"/>
        <v>100</v>
      </c>
    </row>
    <row r="25" spans="1:10" x14ac:dyDescent="0.25">
      <c r="A25" s="2" t="s">
        <v>52</v>
      </c>
      <c r="B25" s="3" t="s">
        <v>53</v>
      </c>
      <c r="C25" s="16" t="s">
        <v>54</v>
      </c>
      <c r="D25" s="28">
        <v>20228095.989999998</v>
      </c>
      <c r="E25" s="4">
        <f t="shared" si="0"/>
        <v>6428095.9899999984</v>
      </c>
      <c r="F25" s="24">
        <v>20228095.989999998</v>
      </c>
      <c r="G25" s="19">
        <f t="shared" si="1"/>
        <v>6428095.9899999984</v>
      </c>
      <c r="H25" s="28">
        <f t="shared" si="2"/>
        <v>0</v>
      </c>
      <c r="I25" s="19">
        <f t="shared" si="3"/>
        <v>146.58040572463767</v>
      </c>
      <c r="J25" s="28">
        <f t="shared" si="4"/>
        <v>100</v>
      </c>
    </row>
    <row r="26" spans="1:10" x14ac:dyDescent="0.25">
      <c r="A26" s="2" t="s">
        <v>114</v>
      </c>
      <c r="B26" t="s">
        <v>110</v>
      </c>
      <c r="C26" s="16"/>
      <c r="D26" s="28">
        <v>35000</v>
      </c>
      <c r="E26" s="4">
        <f t="shared" si="0"/>
        <v>35000</v>
      </c>
      <c r="F26" s="24">
        <v>35000</v>
      </c>
      <c r="G26" s="19">
        <f t="shared" si="1"/>
        <v>35000</v>
      </c>
      <c r="H26" s="28">
        <f t="shared" si="2"/>
        <v>0</v>
      </c>
      <c r="I26" s="19">
        <v>0</v>
      </c>
      <c r="J26" s="28">
        <f t="shared" si="4"/>
        <v>100</v>
      </c>
    </row>
    <row r="27" spans="1:10" x14ac:dyDescent="0.25">
      <c r="A27" s="10" t="s">
        <v>55</v>
      </c>
      <c r="B27" s="11" t="s">
        <v>56</v>
      </c>
      <c r="C27" s="15" t="s">
        <v>57</v>
      </c>
      <c r="D27" s="27">
        <v>221547863.05000001</v>
      </c>
      <c r="E27" s="12">
        <f t="shared" si="0"/>
        <v>46293463.050000012</v>
      </c>
      <c r="F27" s="23">
        <v>219619150.13999999</v>
      </c>
      <c r="G27" s="18">
        <f t="shared" si="1"/>
        <v>44364750.139999986</v>
      </c>
      <c r="H27" s="27">
        <f t="shared" si="2"/>
        <v>-1928712.9100000262</v>
      </c>
      <c r="I27" s="18">
        <f t="shared" si="3"/>
        <v>125.31448576469406</v>
      </c>
      <c r="J27" s="27">
        <f t="shared" si="4"/>
        <v>99.129437366965377</v>
      </c>
    </row>
    <row r="28" spans="1:10" x14ac:dyDescent="0.25">
      <c r="A28" s="2" t="s">
        <v>58</v>
      </c>
      <c r="B28" s="3" t="s">
        <v>59</v>
      </c>
      <c r="C28" s="16" t="s">
        <v>60</v>
      </c>
      <c r="D28" s="28">
        <v>46315201.619999997</v>
      </c>
      <c r="E28" s="4">
        <f t="shared" si="0"/>
        <v>15585801.619999997</v>
      </c>
      <c r="F28" s="24">
        <v>45618797.619999997</v>
      </c>
      <c r="G28" s="19">
        <f t="shared" si="1"/>
        <v>14889397.619999997</v>
      </c>
      <c r="H28" s="28">
        <f t="shared" si="2"/>
        <v>-696404</v>
      </c>
      <c r="I28" s="19">
        <f t="shared" si="3"/>
        <v>148.45326501656393</v>
      </c>
      <c r="J28" s="28">
        <f t="shared" si="4"/>
        <v>98.496381370173552</v>
      </c>
    </row>
    <row r="29" spans="1:10" x14ac:dyDescent="0.25">
      <c r="A29" s="2" t="s">
        <v>61</v>
      </c>
      <c r="B29" s="3" t="s">
        <v>62</v>
      </c>
      <c r="C29" s="16" t="s">
        <v>63</v>
      </c>
      <c r="D29" s="28">
        <v>151608976.09999999</v>
      </c>
      <c r="E29" s="4">
        <f t="shared" si="0"/>
        <v>24845876.099999994</v>
      </c>
      <c r="F29" s="24">
        <v>150447837.12</v>
      </c>
      <c r="G29" s="19">
        <f t="shared" si="1"/>
        <v>23684737.120000005</v>
      </c>
      <c r="H29" s="28">
        <f t="shared" si="2"/>
        <v>-1161138.9799999893</v>
      </c>
      <c r="I29" s="19">
        <f t="shared" si="3"/>
        <v>118.68425205757826</v>
      </c>
      <c r="J29" s="28">
        <f t="shared" si="4"/>
        <v>99.234122536891149</v>
      </c>
    </row>
    <row r="30" spans="1:10" x14ac:dyDescent="0.25">
      <c r="A30" s="2" t="s">
        <v>64</v>
      </c>
      <c r="B30" s="3" t="s">
        <v>65</v>
      </c>
      <c r="C30" s="16" t="s">
        <v>66</v>
      </c>
      <c r="D30" s="28">
        <v>6512431</v>
      </c>
      <c r="E30" s="4">
        <f t="shared" si="0"/>
        <v>1550531</v>
      </c>
      <c r="F30" s="24">
        <v>6441261.0700000003</v>
      </c>
      <c r="G30" s="19">
        <f t="shared" si="1"/>
        <v>1479361.0700000003</v>
      </c>
      <c r="H30" s="28">
        <f t="shared" si="2"/>
        <v>-71169.929999999702</v>
      </c>
      <c r="I30" s="19">
        <f t="shared" si="3"/>
        <v>129.81440718273242</v>
      </c>
      <c r="J30" s="28">
        <f t="shared" si="4"/>
        <v>98.907167999169587</v>
      </c>
    </row>
    <row r="31" spans="1:10" x14ac:dyDescent="0.25">
      <c r="A31" s="2" t="s">
        <v>67</v>
      </c>
      <c r="B31" s="3" t="s">
        <v>68</v>
      </c>
      <c r="C31" s="16" t="s">
        <v>69</v>
      </c>
      <c r="D31" s="28">
        <v>17111254.329999998</v>
      </c>
      <c r="E31" s="4">
        <f t="shared" si="0"/>
        <v>4311254.3299999982</v>
      </c>
      <c r="F31" s="24">
        <v>17111254.329999998</v>
      </c>
      <c r="G31" s="19">
        <f t="shared" si="1"/>
        <v>4311254.3299999982</v>
      </c>
      <c r="H31" s="28">
        <f t="shared" si="2"/>
        <v>0</v>
      </c>
      <c r="I31" s="19">
        <f t="shared" si="3"/>
        <v>133.68167445312497</v>
      </c>
      <c r="J31" s="28">
        <f t="shared" si="4"/>
        <v>100</v>
      </c>
    </row>
    <row r="32" spans="1:10" x14ac:dyDescent="0.25">
      <c r="A32" s="10" t="s">
        <v>70</v>
      </c>
      <c r="B32" s="11" t="s">
        <v>71</v>
      </c>
      <c r="C32" s="15" t="s">
        <v>72</v>
      </c>
      <c r="D32" s="27">
        <v>44699400</v>
      </c>
      <c r="E32" s="12">
        <f t="shared" si="0"/>
        <v>22278000</v>
      </c>
      <c r="F32" s="23">
        <v>44699400</v>
      </c>
      <c r="G32" s="18">
        <f t="shared" si="1"/>
        <v>22278000</v>
      </c>
      <c r="H32" s="27">
        <f t="shared" si="2"/>
        <v>0</v>
      </c>
      <c r="I32" s="18">
        <f t="shared" si="3"/>
        <v>199.36043244400437</v>
      </c>
      <c r="J32" s="27">
        <f t="shared" si="4"/>
        <v>100</v>
      </c>
    </row>
    <row r="33" spans="1:10" x14ac:dyDescent="0.25">
      <c r="A33" s="2" t="s">
        <v>73</v>
      </c>
      <c r="B33" s="3" t="s">
        <v>74</v>
      </c>
      <c r="C33" s="16" t="s">
        <v>75</v>
      </c>
      <c r="D33" s="28">
        <v>37420300</v>
      </c>
      <c r="E33" s="4">
        <f t="shared" si="0"/>
        <v>18998900</v>
      </c>
      <c r="F33" s="24">
        <v>37420300</v>
      </c>
      <c r="G33" s="19">
        <f t="shared" si="1"/>
        <v>18998900</v>
      </c>
      <c r="H33" s="28">
        <f t="shared" si="2"/>
        <v>0</v>
      </c>
      <c r="I33" s="19">
        <f t="shared" si="3"/>
        <v>203.13494088397189</v>
      </c>
      <c r="J33" s="28">
        <f t="shared" si="4"/>
        <v>100</v>
      </c>
    </row>
    <row r="34" spans="1:10" x14ac:dyDescent="0.25">
      <c r="A34" s="2" t="s">
        <v>76</v>
      </c>
      <c r="B34" s="3" t="s">
        <v>77</v>
      </c>
      <c r="C34" s="16" t="s">
        <v>78</v>
      </c>
      <c r="D34" s="28">
        <v>7279100</v>
      </c>
      <c r="E34" s="4">
        <f t="shared" si="0"/>
        <v>3279100</v>
      </c>
      <c r="F34" s="24">
        <v>7279100</v>
      </c>
      <c r="G34" s="19">
        <f t="shared" si="1"/>
        <v>3279100</v>
      </c>
      <c r="H34" s="28">
        <f t="shared" si="2"/>
        <v>0</v>
      </c>
      <c r="I34" s="19">
        <f t="shared" si="3"/>
        <v>181.97749999999999</v>
      </c>
      <c r="J34" s="28">
        <f t="shared" si="4"/>
        <v>100</v>
      </c>
    </row>
    <row r="35" spans="1:10" x14ac:dyDescent="0.25">
      <c r="A35" s="10" t="s">
        <v>79</v>
      </c>
      <c r="B35" s="11" t="s">
        <v>80</v>
      </c>
      <c r="C35" s="15" t="s">
        <v>81</v>
      </c>
      <c r="D35" s="27">
        <v>27906653.93</v>
      </c>
      <c r="E35" s="12">
        <f t="shared" si="0"/>
        <v>7266953.9299999997</v>
      </c>
      <c r="F35" s="23">
        <v>26131298.359999999</v>
      </c>
      <c r="G35" s="18">
        <f t="shared" si="1"/>
        <v>5491598.3599999994</v>
      </c>
      <c r="H35" s="27">
        <f t="shared" si="2"/>
        <v>-1775355.5700000003</v>
      </c>
      <c r="I35" s="18">
        <f t="shared" si="3"/>
        <v>126.60696793073542</v>
      </c>
      <c r="J35" s="27">
        <f t="shared" si="4"/>
        <v>93.638235617737493</v>
      </c>
    </row>
    <row r="36" spans="1:10" x14ac:dyDescent="0.25">
      <c r="A36" s="2" t="s">
        <v>82</v>
      </c>
      <c r="B36" s="3" t="s">
        <v>83</v>
      </c>
      <c r="C36" s="16" t="s">
        <v>84</v>
      </c>
      <c r="D36" s="28">
        <v>551877.44999999995</v>
      </c>
      <c r="E36" s="4">
        <f t="shared" si="0"/>
        <v>151877.44999999995</v>
      </c>
      <c r="F36" s="24">
        <v>551877.44999999995</v>
      </c>
      <c r="G36" s="19">
        <f t="shared" si="1"/>
        <v>151877.44999999995</v>
      </c>
      <c r="H36" s="28">
        <f t="shared" si="2"/>
        <v>0</v>
      </c>
      <c r="I36" s="19">
        <f t="shared" si="3"/>
        <v>137.96936249999999</v>
      </c>
      <c r="J36" s="28">
        <f t="shared" si="4"/>
        <v>100</v>
      </c>
    </row>
    <row r="37" spans="1:10" x14ac:dyDescent="0.25">
      <c r="A37" s="2" t="s">
        <v>85</v>
      </c>
      <c r="B37" s="3" t="s">
        <v>86</v>
      </c>
      <c r="C37" s="16" t="s">
        <v>87</v>
      </c>
      <c r="D37" s="28">
        <v>11234694.15</v>
      </c>
      <c r="E37" s="4">
        <f t="shared" si="0"/>
        <v>6488894.1500000004</v>
      </c>
      <c r="F37" s="24">
        <v>10653928.09</v>
      </c>
      <c r="G37" s="19">
        <f t="shared" si="1"/>
        <v>5908128.0899999999</v>
      </c>
      <c r="H37" s="28">
        <f t="shared" si="2"/>
        <v>-580766.06000000052</v>
      </c>
      <c r="I37" s="19">
        <f t="shared" si="3"/>
        <v>224.49172089005015</v>
      </c>
      <c r="J37" s="28">
        <f t="shared" si="4"/>
        <v>94.830601952791028</v>
      </c>
    </row>
    <row r="38" spans="1:10" x14ac:dyDescent="0.25">
      <c r="A38" s="2" t="s">
        <v>88</v>
      </c>
      <c r="B38" s="3" t="s">
        <v>89</v>
      </c>
      <c r="C38" s="16" t="s">
        <v>90</v>
      </c>
      <c r="D38" s="28">
        <v>16120082.33</v>
      </c>
      <c r="E38" s="4">
        <f t="shared" si="0"/>
        <v>626182.33000000007</v>
      </c>
      <c r="F38" s="24">
        <v>14925492.82</v>
      </c>
      <c r="G38" s="19">
        <f t="shared" si="1"/>
        <v>-568407.1799999997</v>
      </c>
      <c r="H38" s="28">
        <f t="shared" si="2"/>
        <v>-1194589.5099999998</v>
      </c>
      <c r="I38" s="19">
        <f t="shared" si="3"/>
        <v>96.331413136782857</v>
      </c>
      <c r="J38" s="28">
        <f t="shared" si="4"/>
        <v>92.589432947393632</v>
      </c>
    </row>
    <row r="39" spans="1:10" x14ac:dyDescent="0.25">
      <c r="A39" s="10" t="s">
        <v>91</v>
      </c>
      <c r="B39" s="11" t="s">
        <v>92</v>
      </c>
      <c r="C39" s="15" t="s">
        <v>84</v>
      </c>
      <c r="D39" s="27">
        <v>478953.84</v>
      </c>
      <c r="E39" s="12">
        <f t="shared" si="0"/>
        <v>78953.840000000026</v>
      </c>
      <c r="F39" s="23">
        <v>478953.84</v>
      </c>
      <c r="G39" s="18">
        <f t="shared" si="1"/>
        <v>78953.840000000026</v>
      </c>
      <c r="H39" s="27">
        <f t="shared" si="2"/>
        <v>0</v>
      </c>
      <c r="I39" s="18">
        <f t="shared" si="3"/>
        <v>119.73846000000002</v>
      </c>
      <c r="J39" s="27">
        <f t="shared" si="4"/>
        <v>100</v>
      </c>
    </row>
    <row r="40" spans="1:10" x14ac:dyDescent="0.25">
      <c r="A40" s="2" t="s">
        <v>93</v>
      </c>
      <c r="B40" s="3" t="s">
        <v>94</v>
      </c>
      <c r="C40" s="16" t="s">
        <v>84</v>
      </c>
      <c r="D40" s="28">
        <v>478953.84</v>
      </c>
      <c r="E40" s="4">
        <f t="shared" si="0"/>
        <v>78953.840000000026</v>
      </c>
      <c r="F40" s="24">
        <v>478953.84</v>
      </c>
      <c r="G40" s="19">
        <f t="shared" si="1"/>
        <v>78953.840000000026</v>
      </c>
      <c r="H40" s="28">
        <f t="shared" si="2"/>
        <v>0</v>
      </c>
      <c r="I40" s="19">
        <f t="shared" si="3"/>
        <v>119.73846000000002</v>
      </c>
      <c r="J40" s="28">
        <f t="shared" si="4"/>
        <v>100</v>
      </c>
    </row>
    <row r="41" spans="1:10" x14ac:dyDescent="0.25">
      <c r="A41" s="10" t="s">
        <v>95</v>
      </c>
      <c r="B41" s="11" t="s">
        <v>96</v>
      </c>
      <c r="C41" s="15" t="s">
        <v>84</v>
      </c>
      <c r="D41" s="27">
        <v>400000</v>
      </c>
      <c r="E41" s="12">
        <f t="shared" si="0"/>
        <v>0</v>
      </c>
      <c r="F41" s="23">
        <v>400000</v>
      </c>
      <c r="G41" s="18">
        <f t="shared" si="1"/>
        <v>0</v>
      </c>
      <c r="H41" s="27">
        <f t="shared" si="2"/>
        <v>0</v>
      </c>
      <c r="I41" s="18">
        <f t="shared" si="3"/>
        <v>100</v>
      </c>
      <c r="J41" s="27">
        <f t="shared" si="4"/>
        <v>100</v>
      </c>
    </row>
    <row r="42" spans="1:10" x14ac:dyDescent="0.25">
      <c r="A42" s="2" t="s">
        <v>97</v>
      </c>
      <c r="B42" s="3" t="s">
        <v>98</v>
      </c>
      <c r="C42" s="16" t="s">
        <v>84</v>
      </c>
      <c r="D42" s="28">
        <v>400000</v>
      </c>
      <c r="E42" s="4">
        <f t="shared" si="0"/>
        <v>0</v>
      </c>
      <c r="F42" s="24">
        <v>400000</v>
      </c>
      <c r="G42" s="19">
        <f t="shared" si="1"/>
        <v>0</v>
      </c>
      <c r="H42" s="28">
        <f t="shared" si="2"/>
        <v>0</v>
      </c>
      <c r="I42" s="19">
        <f t="shared" si="3"/>
        <v>100</v>
      </c>
      <c r="J42" s="28">
        <f t="shared" si="4"/>
        <v>100</v>
      </c>
    </row>
    <row r="43" spans="1:10" ht="30" x14ac:dyDescent="0.25">
      <c r="A43" s="10" t="s">
        <v>99</v>
      </c>
      <c r="B43" s="11" t="s">
        <v>100</v>
      </c>
      <c r="C43" s="15" t="s">
        <v>101</v>
      </c>
      <c r="D43" s="27">
        <v>19144580.07</v>
      </c>
      <c r="E43" s="12">
        <f t="shared" si="0"/>
        <v>4944580.07</v>
      </c>
      <c r="F43" s="23">
        <v>19144580.07</v>
      </c>
      <c r="G43" s="18">
        <f t="shared" si="1"/>
        <v>4944580.07</v>
      </c>
      <c r="H43" s="27">
        <f t="shared" si="2"/>
        <v>0</v>
      </c>
      <c r="I43" s="18">
        <f t="shared" si="3"/>
        <v>134.82098640845069</v>
      </c>
      <c r="J43" s="27">
        <f t="shared" si="4"/>
        <v>100</v>
      </c>
    </row>
    <row r="44" spans="1:10" ht="30" x14ac:dyDescent="0.25">
      <c r="A44" s="2" t="s">
        <v>102</v>
      </c>
      <c r="B44" s="3" t="s">
        <v>103</v>
      </c>
      <c r="C44" s="16" t="s">
        <v>104</v>
      </c>
      <c r="D44" s="28">
        <v>3386400</v>
      </c>
      <c r="E44" s="4">
        <f t="shared" si="0"/>
        <v>0</v>
      </c>
      <c r="F44" s="24">
        <v>3386400</v>
      </c>
      <c r="G44" s="19">
        <f t="shared" si="1"/>
        <v>0</v>
      </c>
      <c r="H44" s="28">
        <f t="shared" si="2"/>
        <v>0</v>
      </c>
      <c r="I44" s="19">
        <f t="shared" si="3"/>
        <v>100</v>
      </c>
      <c r="J44" s="28">
        <f t="shared" si="4"/>
        <v>100</v>
      </c>
    </row>
    <row r="45" spans="1:10" x14ac:dyDescent="0.25">
      <c r="A45" s="2" t="s">
        <v>105</v>
      </c>
      <c r="B45" s="3" t="s">
        <v>106</v>
      </c>
      <c r="C45" s="16" t="s">
        <v>107</v>
      </c>
      <c r="D45" s="28">
        <v>10813600</v>
      </c>
      <c r="E45" s="4">
        <f t="shared" si="0"/>
        <v>0</v>
      </c>
      <c r="F45" s="24">
        <v>10813600</v>
      </c>
      <c r="G45" s="19">
        <f t="shared" si="1"/>
        <v>0</v>
      </c>
      <c r="H45" s="28">
        <f t="shared" si="2"/>
        <v>0</v>
      </c>
      <c r="I45" s="19">
        <f t="shared" si="3"/>
        <v>100</v>
      </c>
      <c r="J45" s="28">
        <f t="shared" si="4"/>
        <v>100</v>
      </c>
    </row>
    <row r="46" spans="1:10" x14ac:dyDescent="0.25">
      <c r="A46" s="2" t="s">
        <v>115</v>
      </c>
      <c r="B46" t="s">
        <v>111</v>
      </c>
      <c r="C46" s="16"/>
      <c r="D46" s="28">
        <v>4944580.07</v>
      </c>
      <c r="E46" s="4">
        <f t="shared" si="0"/>
        <v>4944580.07</v>
      </c>
      <c r="F46" s="24">
        <v>4944580.07</v>
      </c>
      <c r="G46" s="19"/>
      <c r="H46" s="28"/>
      <c r="I46" s="20"/>
      <c r="J46" s="29"/>
    </row>
  </sheetData>
  <mergeCells count="1">
    <mergeCell ref="A2:J2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2017-06-23T10:43:30Z</cp:lastPrinted>
  <dcterms:created xsi:type="dcterms:W3CDTF">2017-06-23T09:16:15Z</dcterms:created>
  <dcterms:modified xsi:type="dcterms:W3CDTF">2017-06-23T10:43:38Z</dcterms:modified>
</cp:coreProperties>
</file>