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<sst xmlns="http://schemas.openxmlformats.org/spreadsheetml/2006/main" count="37" uniqueCount="37">
  <si>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</si>
  <si>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</si>
  <si>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</si>
  <si>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</si>
  <si>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</si>
  <si>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</si>
  <si>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</si>
  <si>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</si>
  <si>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</si>
  <si>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</si>
  <si>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</si>
  <si>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</si>
  <si>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</si>
  <si>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</si>
  <si>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</si>
  <si>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</si>
  <si>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</si>
  <si>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</si>
  <si>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</si>
  <si>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</si>
  <si>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</si>
  <si>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</si>
  <si>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</si>
  <si>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</si>
  <si>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</si>
  <si>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</si>
  <si>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</si>
  <si>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</si>
  <si>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</si>
  <si>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</si>
  <si>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</si>
  <si>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Акцизы по подакцизным товарам </t>
  </si>
  <si>
    <t>Исполнено в 2015г.</t>
  </si>
  <si>
    <t>Исполнено в 2016г.</t>
  </si>
  <si>
    <t xml:space="preserve">в сравнение с соответствующим периодом прошлого года по состоянию на 01.01.2017 г. </t>
  </si>
  <si>
    <t>Республики Башкортостан по доходам в разрезе видов доходов за отчетный период текущего года</t>
  </si>
  <si>
    <t>Сведения об исполнении консолидированного бюджета муниципального района Зилаирский район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</si>
</sst>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Normal="75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6.25390625" style="0" customWidth="1"/>
    <col min="4" max="6" width="16.125" style="0" customWidth="1"/>
    <col min="7" max="7" width="18.00390625" style="0" customWidth="1"/>
    <col min="8" max="8" width="14.375" style="0" customWidth="1"/>
  </cols>
  <sheetData>
    <row r="1" spans="1:7" ht="12.75">
      <c r="A1" s="34"/>
      <c r="B1" s="34"/>
      <c r="C1" s="35"/>
      <c r="D1" s="35"/>
      <c r="E1" s="35"/>
      <c r="F1" s="35"/>
      <c r="G1" s="35"/>
    </row>
    <row r="2" spans="1:7" ht="12.75">
      <c r="A2" s="34" t="s">
        <v>0</v>
      </c>
      <c r="B2" s="34"/>
      <c r="C2" s="35"/>
      <c r="D2" s="35"/>
      <c r="E2" s="35"/>
      <c r="F2" s="35"/>
      <c r="G2" s="35"/>
    </row>
    <row r="3" spans="1:7" ht="18">
      <c r="A3" s="36" t="s">
        <v>36</v>
      </c>
      <c r="B3" s="36"/>
      <c r="C3" s="36"/>
      <c r="D3" s="36"/>
      <c r="E3" s="37"/>
      <c r="F3" s="37"/>
      <c r="G3" s="37"/>
    </row>
    <row r="4" spans="1:7" ht="18">
      <c r="A4" s="36" t="s">
        <v>35</v>
      </c>
      <c r="B4" s="36"/>
      <c r="C4" s="36"/>
      <c r="D4" s="36"/>
      <c r="E4" s="37"/>
      <c r="F4" s="37"/>
      <c r="G4" s="37"/>
    </row>
    <row r="5" spans="1:7" ht="18">
      <c r="A5" s="28" t="s">
        <v>34</v>
      </c>
      <c r="B5" s="29"/>
      <c r="C5" s="29"/>
      <c r="D5" s="29"/>
      <c r="E5" s="29"/>
      <c r="F5" s="29"/>
      <c r="G5" s="29"/>
    </row>
    <row r="6" spans="1:7" ht="12.75">
      <c r="A6" s="30" t="s">
        <v>29</v>
      </c>
      <c r="B6" s="30"/>
      <c r="C6" s="31"/>
      <c r="D6" s="31"/>
      <c r="E6" s="31"/>
      <c r="F6" s="31"/>
      <c r="G6" s="31"/>
    </row>
    <row r="7" spans="1:7" ht="12.75">
      <c r="A7" s="32" t="s">
        <v>11</v>
      </c>
      <c r="B7" s="32"/>
      <c r="C7" s="33"/>
      <c r="D7" s="33"/>
      <c r="E7" s="33"/>
      <c r="F7" s="33"/>
      <c r="G7" s="33"/>
    </row>
    <row r="8" spans="1:8" ht="63" customHeight="1">
      <c r="A8" s="1" t="s">
        <v>8</v>
      </c>
      <c r="B8" s="4" t="s">
        <v>32</v>
      </c>
      <c r="C8" s="1" t="s">
        <v>9</v>
      </c>
      <c r="D8" s="4" t="s">
        <v>33</v>
      </c>
      <c r="E8" s="1" t="s">
        <v>12</v>
      </c>
      <c r="F8" s="1" t="s">
        <v>13</v>
      </c>
      <c r="G8" s="4" t="s">
        <v>16</v>
      </c>
      <c r="H8" s="25" t="s">
        <v>17</v>
      </c>
    </row>
    <row r="9" spans="1:8" ht="24.75" customHeight="1">
      <c r="A9" s="2" t="s">
        <v>14</v>
      </c>
      <c r="B9" s="10">
        <f>SUM(B10:B20)</f>
        <v>81374.29999999999</v>
      </c>
      <c r="C9" s="10">
        <f>SUM(C10:C20)</f>
        <v>94077.90000000001</v>
      </c>
      <c r="D9" s="10">
        <f>SUM(D10:D20)</f>
        <v>102958.8</v>
      </c>
      <c r="E9" s="16">
        <f>SUM(E10:E20)</f>
        <v>8880.899999999998</v>
      </c>
      <c r="F9" s="16">
        <f>SUM(F10:F20)</f>
        <v>21584.5</v>
      </c>
      <c r="G9" s="8">
        <f aca="true" t="shared" si="0" ref="G9:G30">D9/C9*100</f>
        <v>109.43994285586732</v>
      </c>
      <c r="H9" s="8">
        <f aca="true" t="shared" si="1" ref="H9:H28">D9/B9*100</f>
        <v>126.52495935448908</v>
      </c>
    </row>
    <row r="10" spans="1:8" ht="20.25" customHeight="1">
      <c r="A10" s="3" t="s">
        <v>1</v>
      </c>
      <c r="B10" s="13">
        <v>56391</v>
      </c>
      <c r="C10" s="11">
        <v>69335.5</v>
      </c>
      <c r="D10" s="13">
        <v>77517.7</v>
      </c>
      <c r="E10" s="6">
        <f>D10-C10</f>
        <v>8182.199999999997</v>
      </c>
      <c r="F10" s="24">
        <f aca="true" t="shared" si="2" ref="F10:F20">D10-B10</f>
        <v>21126.699999999997</v>
      </c>
      <c r="G10" s="7">
        <f t="shared" si="0"/>
        <v>111.80088122246178</v>
      </c>
      <c r="H10" s="15">
        <f t="shared" si="1"/>
        <v>137.4646663474668</v>
      </c>
    </row>
    <row r="11" spans="1:8" ht="20.25" customHeight="1">
      <c r="A11" s="3" t="s">
        <v>31</v>
      </c>
      <c r="B11" s="13">
        <v>10331.4</v>
      </c>
      <c r="C11" s="11">
        <v>8183</v>
      </c>
      <c r="D11" s="13">
        <v>8635.9</v>
      </c>
      <c r="E11" s="6">
        <f>D11-C11</f>
        <v>452.89999999999964</v>
      </c>
      <c r="F11" s="24">
        <f t="shared" si="2"/>
        <v>-1695.5</v>
      </c>
      <c r="G11" s="7">
        <f t="shared" si="0"/>
        <v>105.53464499572283</v>
      </c>
      <c r="H11" s="15">
        <f t="shared" si="1"/>
        <v>83.58886501345413</v>
      </c>
    </row>
    <row r="12" spans="1:8" ht="30">
      <c r="A12" s="3" t="s">
        <v>2</v>
      </c>
      <c r="B12" s="13">
        <v>4372.4</v>
      </c>
      <c r="C12" s="11">
        <v>6513.5</v>
      </c>
      <c r="D12" s="13">
        <v>6620.8</v>
      </c>
      <c r="E12" s="6">
        <f aca="true" t="shared" si="3" ref="E12:E20">D12-C12</f>
        <v>107.30000000000018</v>
      </c>
      <c r="F12" s="24">
        <f t="shared" si="2"/>
        <v>2248.4000000000005</v>
      </c>
      <c r="G12" s="7">
        <f t="shared" si="0"/>
        <v>101.64734781607432</v>
      </c>
      <c r="H12" s="15">
        <f t="shared" si="1"/>
        <v>151.42255969261734</v>
      </c>
    </row>
    <row r="13" spans="1:8" ht="30">
      <c r="A13" s="3" t="s">
        <v>3</v>
      </c>
      <c r="B13" s="13">
        <v>4760.9</v>
      </c>
      <c r="C13" s="11">
        <v>3879.3</v>
      </c>
      <c r="D13" s="13">
        <v>3882.3</v>
      </c>
      <c r="E13" s="6">
        <f t="shared" si="3"/>
        <v>3</v>
      </c>
      <c r="F13" s="24">
        <f t="shared" si="2"/>
        <v>-878.5999999999995</v>
      </c>
      <c r="G13" s="7">
        <f t="shared" si="0"/>
        <v>100.07733353955611</v>
      </c>
      <c r="H13" s="15">
        <f t="shared" si="1"/>
        <v>81.5455061017875</v>
      </c>
    </row>
    <row r="14" spans="1:8" ht="18" customHeight="1">
      <c r="A14" s="3" t="s">
        <v>4</v>
      </c>
      <c r="B14" s="13">
        <v>386.3</v>
      </c>
      <c r="C14" s="11">
        <v>507</v>
      </c>
      <c r="D14" s="13">
        <v>511.5</v>
      </c>
      <c r="E14" s="6">
        <f t="shared" si="3"/>
        <v>4.5</v>
      </c>
      <c r="F14" s="24">
        <f t="shared" si="2"/>
        <v>125.19999999999999</v>
      </c>
      <c r="G14" s="7">
        <f t="shared" si="0"/>
        <v>100.88757396449704</v>
      </c>
      <c r="H14" s="15">
        <f t="shared" si="1"/>
        <v>132.41004400724825</v>
      </c>
    </row>
    <row r="15" spans="1:8" ht="33.75" customHeight="1">
      <c r="A15" s="3" t="s">
        <v>30</v>
      </c>
      <c r="B15" s="13">
        <v>36.5</v>
      </c>
      <c r="C15" s="11">
        <v>54.3</v>
      </c>
      <c r="D15" s="13">
        <v>54.3</v>
      </c>
      <c r="E15" s="6">
        <f t="shared" si="3"/>
        <v>0</v>
      </c>
      <c r="F15" s="24">
        <f t="shared" si="2"/>
        <v>17.799999999999997</v>
      </c>
      <c r="G15" s="7">
        <f t="shared" si="0"/>
        <v>100</v>
      </c>
      <c r="H15" s="15">
        <f t="shared" si="1"/>
        <v>148.76712328767124</v>
      </c>
    </row>
    <row r="16" spans="1:8" ht="18" customHeight="1">
      <c r="A16" s="3" t="s">
        <v>5</v>
      </c>
      <c r="B16" s="13">
        <v>942.2</v>
      </c>
      <c r="C16" s="11">
        <v>484.7</v>
      </c>
      <c r="D16" s="13">
        <v>492</v>
      </c>
      <c r="E16" s="6">
        <f t="shared" si="3"/>
        <v>7.300000000000011</v>
      </c>
      <c r="F16" s="24">
        <f t="shared" si="2"/>
        <v>-450.20000000000005</v>
      </c>
      <c r="G16" s="7">
        <f t="shared" si="0"/>
        <v>101.50608623891067</v>
      </c>
      <c r="H16" s="15">
        <f t="shared" si="1"/>
        <v>52.2182126936956</v>
      </c>
    </row>
    <row r="17" spans="1:8" ht="18.75" customHeight="1">
      <c r="A17" s="3" t="s">
        <v>6</v>
      </c>
      <c r="B17" s="13">
        <v>2591.6</v>
      </c>
      <c r="C17" s="11">
        <v>3838</v>
      </c>
      <c r="D17" s="13">
        <v>3952.5</v>
      </c>
      <c r="E17" s="6">
        <f t="shared" si="3"/>
        <v>114.5</v>
      </c>
      <c r="F17" s="24">
        <f t="shared" si="2"/>
        <v>1360.9</v>
      </c>
      <c r="G17" s="7">
        <f t="shared" si="0"/>
        <v>102.98332464825431</v>
      </c>
      <c r="H17" s="15">
        <f t="shared" si="1"/>
        <v>152.51196172248805</v>
      </c>
    </row>
    <row r="18" spans="1:8" ht="35.25" customHeight="1">
      <c r="A18" s="3" t="s">
        <v>20</v>
      </c>
      <c r="B18" s="13">
        <v>7.5</v>
      </c>
      <c r="C18" s="11">
        <v>4.6</v>
      </c>
      <c r="D18" s="13">
        <v>4.6</v>
      </c>
      <c r="E18" s="6">
        <f t="shared" si="3"/>
        <v>0</v>
      </c>
      <c r="F18" s="24">
        <f t="shared" si="2"/>
        <v>-2.9000000000000004</v>
      </c>
      <c r="G18" s="7">
        <f t="shared" si="0"/>
        <v>100</v>
      </c>
      <c r="H18" s="15">
        <f t="shared" si="1"/>
        <v>61.33333333333333</v>
      </c>
    </row>
    <row r="19" spans="1:8" ht="15.75">
      <c r="A19" s="3" t="s">
        <v>21</v>
      </c>
      <c r="B19" s="13">
        <v>1556.7</v>
      </c>
      <c r="C19" s="11">
        <v>1278</v>
      </c>
      <c r="D19" s="13">
        <v>1287.2</v>
      </c>
      <c r="E19" s="6">
        <f t="shared" si="3"/>
        <v>9.200000000000045</v>
      </c>
      <c r="F19" s="24">
        <f t="shared" si="2"/>
        <v>-269.5</v>
      </c>
      <c r="G19" s="7">
        <f t="shared" si="0"/>
        <v>100.71987480438185</v>
      </c>
      <c r="H19" s="15">
        <f t="shared" si="1"/>
        <v>82.68773687929595</v>
      </c>
    </row>
    <row r="20" spans="1:8" ht="43.5" customHeight="1">
      <c r="A20" s="3" t="s">
        <v>22</v>
      </c>
      <c r="B20" s="13">
        <v>-2.2</v>
      </c>
      <c r="C20" s="11"/>
      <c r="D20" s="13">
        <v>0</v>
      </c>
      <c r="E20" s="6">
        <f t="shared" si="3"/>
        <v>0</v>
      </c>
      <c r="F20" s="24">
        <f t="shared" si="2"/>
        <v>2.2</v>
      </c>
      <c r="G20" s="7" t="e">
        <f t="shared" si="0"/>
        <v>#DIV/0!</v>
      </c>
      <c r="H20" s="15">
        <f t="shared" si="1"/>
        <v>0</v>
      </c>
    </row>
    <row r="21" spans="1:8" ht="24.75" customHeight="1">
      <c r="A21" s="2" t="s">
        <v>15</v>
      </c>
      <c r="B21" s="12">
        <f>SUM(B22:B27)</f>
        <v>10357.699999999999</v>
      </c>
      <c r="C21" s="12">
        <f>SUM(C22:C27)</f>
        <v>8543.2</v>
      </c>
      <c r="D21" s="12">
        <f>SUM(D22:D27)</f>
        <v>10145.699999999999</v>
      </c>
      <c r="E21" s="8">
        <f>SUM(E22:E27)</f>
        <v>1602.5</v>
      </c>
      <c r="F21" s="8">
        <f>SUM(F22:F27)</f>
        <v>-211.99999999999977</v>
      </c>
      <c r="G21" s="8">
        <f t="shared" si="0"/>
        <v>118.7576083902987</v>
      </c>
      <c r="H21" s="8">
        <f t="shared" si="1"/>
        <v>97.95321355127103</v>
      </c>
    </row>
    <row r="22" spans="1:8" ht="45" customHeight="1">
      <c r="A22" s="3" t="s">
        <v>23</v>
      </c>
      <c r="B22" s="13">
        <v>4883.5</v>
      </c>
      <c r="C22" s="11">
        <v>4231</v>
      </c>
      <c r="D22" s="13">
        <v>5285.5</v>
      </c>
      <c r="E22" s="6">
        <f aca="true" t="shared" si="4" ref="E22:E27">D22-C22</f>
        <v>1054.5</v>
      </c>
      <c r="F22" s="24">
        <f aca="true" t="shared" si="5" ref="F22:F27">D22-B22</f>
        <v>402</v>
      </c>
      <c r="G22" s="7">
        <f t="shared" si="0"/>
        <v>124.92318600803594</v>
      </c>
      <c r="H22" s="15">
        <f t="shared" si="1"/>
        <v>108.23180096242449</v>
      </c>
    </row>
    <row r="23" spans="1:8" ht="30">
      <c r="A23" s="3" t="s">
        <v>24</v>
      </c>
      <c r="B23" s="13">
        <v>108.9</v>
      </c>
      <c r="C23" s="11">
        <v>120.7</v>
      </c>
      <c r="D23" s="13">
        <v>135.7</v>
      </c>
      <c r="E23" s="6">
        <f t="shared" si="4"/>
        <v>14.999999999999986</v>
      </c>
      <c r="F23" s="24">
        <f t="shared" si="5"/>
        <v>26.799999999999983</v>
      </c>
      <c r="G23" s="7">
        <f>D23/C23*100</f>
        <v>112.4275062137531</v>
      </c>
      <c r="H23" s="15">
        <f t="shared" si="1"/>
        <v>124.60973370064276</v>
      </c>
    </row>
    <row r="24" spans="1:8" ht="30">
      <c r="A24" s="3" t="s">
        <v>25</v>
      </c>
      <c r="B24" s="13">
        <v>30.5</v>
      </c>
      <c r="C24" s="11">
        <v>0.4</v>
      </c>
      <c r="D24" s="13">
        <v>0.4</v>
      </c>
      <c r="E24" s="6">
        <f t="shared" si="4"/>
        <v>0</v>
      </c>
      <c r="F24" s="24">
        <f t="shared" si="5"/>
        <v>-30.1</v>
      </c>
      <c r="G24" s="7">
        <f t="shared" si="0"/>
        <v>100</v>
      </c>
      <c r="H24" s="15">
        <f t="shared" si="1"/>
        <v>1.3114754098360655</v>
      </c>
    </row>
    <row r="25" spans="1:8" ht="29.25" customHeight="1">
      <c r="A25" s="3" t="s">
        <v>26</v>
      </c>
      <c r="B25" s="13">
        <v>4033.7</v>
      </c>
      <c r="C25" s="11">
        <v>3093.3</v>
      </c>
      <c r="D25" s="13">
        <v>3224.3</v>
      </c>
      <c r="E25" s="6">
        <f t="shared" si="4"/>
        <v>131</v>
      </c>
      <c r="F25" s="24">
        <f t="shared" si="5"/>
        <v>-809.3999999999996</v>
      </c>
      <c r="G25" s="7">
        <f t="shared" si="0"/>
        <v>104.23495942844212</v>
      </c>
      <c r="H25" s="15">
        <f t="shared" si="1"/>
        <v>79.93405558172398</v>
      </c>
    </row>
    <row r="26" spans="1:8" ht="20.25" customHeight="1">
      <c r="A26" s="3" t="s">
        <v>27</v>
      </c>
      <c r="B26" s="13">
        <v>966.1</v>
      </c>
      <c r="C26" s="11">
        <v>719.8</v>
      </c>
      <c r="D26" s="13">
        <v>789.9</v>
      </c>
      <c r="E26" s="6">
        <f t="shared" si="4"/>
        <v>70.10000000000002</v>
      </c>
      <c r="F26" s="24">
        <f t="shared" si="5"/>
        <v>-176.20000000000005</v>
      </c>
      <c r="G26" s="7">
        <f t="shared" si="0"/>
        <v>109.73881633787164</v>
      </c>
      <c r="H26" s="15">
        <f t="shared" si="1"/>
        <v>81.76172238898664</v>
      </c>
    </row>
    <row r="27" spans="1:8" ht="18.75" customHeight="1">
      <c r="A27" s="3" t="s">
        <v>28</v>
      </c>
      <c r="B27" s="13">
        <v>335</v>
      </c>
      <c r="C27" s="11">
        <v>378</v>
      </c>
      <c r="D27" s="13">
        <v>709.9</v>
      </c>
      <c r="E27" s="6">
        <f t="shared" si="4"/>
        <v>331.9</v>
      </c>
      <c r="F27" s="24">
        <f t="shared" si="5"/>
        <v>374.9</v>
      </c>
      <c r="G27" s="7">
        <f t="shared" si="0"/>
        <v>187.80423280423278</v>
      </c>
      <c r="H27" s="15">
        <f t="shared" si="1"/>
        <v>211.91044776119404</v>
      </c>
    </row>
    <row r="28" spans="1:8" ht="31.5">
      <c r="A28" s="2" t="s">
        <v>18</v>
      </c>
      <c r="B28" s="10">
        <f>B9+B21</f>
        <v>91731.99999999999</v>
      </c>
      <c r="C28" s="10">
        <f>C9+C21</f>
        <v>102621.1</v>
      </c>
      <c r="D28" s="10">
        <f>D9+D21</f>
        <v>113104.5</v>
      </c>
      <c r="E28" s="8">
        <f>D28-C28</f>
        <v>10483.399999999994</v>
      </c>
      <c r="F28" s="16">
        <f>F9+F21</f>
        <v>21372.5</v>
      </c>
      <c r="G28" s="8">
        <f t="shared" si="0"/>
        <v>110.2156379146199</v>
      </c>
      <c r="H28" s="8">
        <f t="shared" si="1"/>
        <v>123.29884882047706</v>
      </c>
    </row>
    <row r="29" spans="1:8" ht="30">
      <c r="A29" s="21" t="s">
        <v>19</v>
      </c>
      <c r="B29" s="22">
        <f>B28/B31*100</f>
        <v>19.21103086619483</v>
      </c>
      <c r="C29" s="22">
        <f>C28/C31*100</f>
        <v>20.569320291671524</v>
      </c>
      <c r="D29" s="22">
        <f>D28/D31*100</f>
        <v>22.722798115870813</v>
      </c>
      <c r="E29" s="23"/>
      <c r="F29" s="23"/>
      <c r="G29" s="24"/>
      <c r="H29" s="24"/>
    </row>
    <row r="30" spans="1:8" ht="21.75" customHeight="1">
      <c r="A30" s="5" t="s">
        <v>7</v>
      </c>
      <c r="B30" s="14">
        <v>385764.5</v>
      </c>
      <c r="C30" s="14">
        <v>396282.6</v>
      </c>
      <c r="D30" s="14">
        <v>384653.3</v>
      </c>
      <c r="E30" s="9">
        <f>D30-C30</f>
        <v>-11629.299999999988</v>
      </c>
      <c r="F30" s="9">
        <f>D30-B30</f>
        <v>-1111.2000000000116</v>
      </c>
      <c r="G30" s="9">
        <f t="shared" si="0"/>
        <v>97.06540231642774</v>
      </c>
      <c r="H30" s="9">
        <f>D30/B30*100</f>
        <v>99.71194861113452</v>
      </c>
    </row>
    <row r="31" spans="1:8" ht="21.75" customHeight="1">
      <c r="A31" s="17" t="s">
        <v>10</v>
      </c>
      <c r="B31" s="18">
        <f>B28+B30</f>
        <v>477496.5</v>
      </c>
      <c r="C31" s="18">
        <f>C28+C30</f>
        <v>498903.69999999995</v>
      </c>
      <c r="D31" s="18">
        <f>D28+D30</f>
        <v>497757.8</v>
      </c>
      <c r="E31" s="19">
        <f>E28+E30</f>
        <v>-1145.8999999999942</v>
      </c>
      <c r="F31" s="19">
        <f>F28+F30</f>
        <v>20261.29999999999</v>
      </c>
      <c r="G31" s="20">
        <f>D31/C31*100</f>
        <v>99.77031639572928</v>
      </c>
      <c r="H31" s="20">
        <f>D31/B31*100</f>
        <v>104.24323529072987</v>
      </c>
    </row>
    <row r="33" spans="1:2" ht="18">
      <c r="A33" s="26"/>
      <c r="B33" s="26"/>
    </row>
    <row r="34" spans="1:3" ht="18">
      <c r="A34" s="26"/>
      <c r="B34" s="26"/>
      <c r="C34" s="27"/>
    </row>
  </sheetData>
  <sheetProtection/>
  <mergeCells count="7"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" right="0.2" top="0.4" bottom="0.2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Самохин Владимир</cp:lastModifiedBy>
  <cp:lastPrinted>2017-01-11T11:10:46Z</cp:lastPrinted>
  <dcterms:created xsi:type="dcterms:W3CDTF">2011-02-18T06:02:38Z</dcterms:created>
  <dcterms:modified xsi:type="dcterms:W3CDTF">2017-03-21T10:51:54Z</dcterms:modified>
  <cp:category/>
  <cp:version/>
  <cp:contentType/>
  <cp:contentStatus/>
</cp:coreProperties>
</file>