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015" windowHeight="9330" activeTab="0"/>
  </bookViews>
  <sheets>
    <sheet name="МР 2015" sheetId="1" r:id="rId1"/>
  </sheets>
  <definedNames>
    <definedName name="_xlnm.Print_Area" localSheetId="0">'МР 2015'!$B$1:$F$55</definedName>
  </definedNames>
  <calcPr fullCalcOnLoad="1"/>
</workbook>
</file>

<file path=xl/sharedStrings.xml><?xml version="1.0" encoding="utf-8"?>
<sst xmlns="http://schemas.openxmlformats.org/spreadsheetml/2006/main" count="44" uniqueCount="44">
  <si>
    <t>Наименование налога (сбора)</t>
  </si>
  <si>
    <r>
      <t xml:space="preserve"> </t>
    </r>
    <r>
      <rPr>
        <b/>
        <sz val="12"/>
        <rFont val="Times New Roman"/>
        <family val="1"/>
      </rPr>
      <t>ДОХОДЫ</t>
    </r>
  </si>
  <si>
    <t xml:space="preserve">Налоговые доходы       </t>
  </si>
  <si>
    <t>Неналоговые доходы</t>
  </si>
  <si>
    <t>ШТРАФЫ, САНКЦИИ, ВОЗМЕЩЕНИЕ УЩЕРБА</t>
  </si>
  <si>
    <t>АРЕНДНАЯ ПЛАТА</t>
  </si>
  <si>
    <t>Доходы от выдачи патента</t>
  </si>
  <si>
    <t>ЕНВД</t>
  </si>
  <si>
    <t>Единый с/х налог</t>
  </si>
  <si>
    <t>ДОХОДЫ ОТ ПРОДАЖИ М. и Н. АКТИВОВ</t>
  </si>
  <si>
    <t>ПЛАТЕЖИ ПРИ ПОЛЬЗОВ ПРИРОД</t>
  </si>
  <si>
    <t>Упрощенная система н/о</t>
  </si>
  <si>
    <t>Безвоздмездные поступления ( выравнивание и сбалансированность, бюдж.кредит)</t>
  </si>
  <si>
    <t>ДОХОДЫ ВСЕГО</t>
  </si>
  <si>
    <t>План на 2019 год</t>
  </si>
  <si>
    <t>РАСХОДЫ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</si>
  <si>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</si>
  <si>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</si>
  <si>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</si>
  <si>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</si>
  <si>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</si>
  <si>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</si>
  <si>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</si>
  <si>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</si>
  <si>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</t>
  </si>
  <si>
    <t>УСЛОВНО УТВЕРЖДЕННЫЕ РАСХОДЫ</t>
  </si>
  <si>
    <t>ВСЕГО РАСХОДОВ</t>
  </si>
  <si>
    <t>НАЛОГ НА ДОХОДЫ ФИЗИЧЕСКИХ ЛИЦ</t>
  </si>
  <si>
    <t>НАЛОГИ НА СОВОКУПНЫЙ ДОХОД</t>
  </si>
  <si>
    <t>ГОСУДАРСТВЕННАЯ ПОШЛИНА</t>
  </si>
  <si>
    <t>ПРОЧИЕ НЕНАЛОГОВЫЕ ДОХОДЫ</t>
  </si>
  <si>
    <t>ДОХОДЫ ОТ ОКАЗАНИЯ ПЛАТНЫХ УСЛУГ</t>
  </si>
  <si>
    <t>АКЦИЗЫ</t>
  </si>
  <si>
    <t>Итого налоговые и неналоговые доходы</t>
  </si>
  <si>
    <t>НАЦИОНАЛЬНАЯ ОБОРОНА</t>
  </si>
  <si>
    <t>НАЦИОНАЛЬНАЯ БЕЗОПАСНОСТЬ И ПРАВООХРАНИТЕЛЬНАЯ ДЕЯТЕЛЬНОСТЬ</t>
  </si>
  <si>
    <t>МЕЖБЮДЖЕТНЫЕ ТРАНСФЕРТЫ</t>
  </si>
  <si>
    <t>НАЛОГ НА ИМУЩЕСТВО ФИЗИЧЕСКИХ ЛИЦ</t>
  </si>
  <si>
    <t>ЗЕМЕЛЬНЫЙ НАЛОГ</t>
  </si>
  <si>
    <t>ПРОФИЦИТ (+),ДЕФИЦИТ(-)</t>
  </si>
  <si>
    <t>План на 2020 год</t>
  </si>
  <si>
    <t>Прогноз основных характеристик   консолидированного бюджета муниципального района Зилаирский район Республики Башкортостан на 2019-2021 годы</t>
  </si>
  <si>
    <t>НАЛОГ НА ИМУЩЕСТВО ОРГАНИЗАЦИЙ</t>
  </si>
  <si>
    <t>План на 2021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</si>
</sst>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0"/>
    <numFmt numFmtId="179" formatCode="0.000"/>
    <numFmt numFmtId="180" formatCode="0.00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/>
    </xf>
    <xf numFmtId="176" fontId="2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176" fontId="2" fillId="32" borderId="10" xfId="0" applyNumberFormat="1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/>
    </xf>
    <xf numFmtId="0" fontId="2" fillId="33" borderId="10" xfId="0" applyFont="1" applyFill="1" applyBorder="1" applyAlignment="1">
      <alignment horizontal="justify" vertical="center" wrapText="1"/>
    </xf>
    <xf numFmtId="0" fontId="2" fillId="32" borderId="13" xfId="0" applyFont="1" applyFill="1" applyBorder="1" applyAlignment="1">
      <alignment vertical="center" wrapText="1"/>
    </xf>
    <xf numFmtId="176" fontId="1" fillId="0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1"/>
  <sheetViews>
    <sheetView tabSelected="1" view="pageBreakPreview" zoomScaleSheetLayoutView="100" zoomScalePageLayoutView="0" workbookViewId="0" topLeftCell="B4">
      <selection activeCell="D12" sqref="D12"/>
    </sheetView>
  </sheetViews>
  <sheetFormatPr defaultColWidth="9.00390625" defaultRowHeight="12.75"/>
  <cols>
    <col min="1" max="1" width="0.74609375" style="2" hidden="1" customWidth="1"/>
    <col min="2" max="2" width="13.375" style="2" customWidth="1"/>
    <col min="3" max="3" width="28.875" style="2" customWidth="1"/>
    <col min="4" max="4" width="28.625" style="2" customWidth="1"/>
    <col min="5" max="5" width="24.375" style="2" customWidth="1"/>
    <col min="6" max="6" width="19.875" style="2" customWidth="1"/>
    <col min="7" max="7" width="11.625" style="2" customWidth="1"/>
    <col min="8" max="16384" width="9.125" style="2" customWidth="1"/>
  </cols>
  <sheetData>
    <row r="1" ht="8.25" customHeight="1" hidden="1"/>
    <row r="2" spans="4:6" ht="14.25" customHeight="1" hidden="1">
      <c r="D2" s="40"/>
      <c r="E2" s="41"/>
      <c r="F2" s="41"/>
    </row>
    <row r="3" spans="1:6" ht="20.25" customHeight="1">
      <c r="A3" s="39"/>
      <c r="B3" s="39"/>
      <c r="C3" s="39"/>
      <c r="D3" s="39"/>
      <c r="E3" s="39"/>
      <c r="F3" s="39"/>
    </row>
    <row r="4" spans="1:6" ht="34.5" customHeight="1">
      <c r="A4" s="39" t="s">
        <v>41</v>
      </c>
      <c r="B4" s="39"/>
      <c r="C4" s="39"/>
      <c r="D4" s="39"/>
      <c r="E4" s="39"/>
      <c r="F4" s="39"/>
    </row>
    <row r="5" spans="1:6" ht="56.25" customHeight="1">
      <c r="A5" s="39"/>
      <c r="B5" s="39"/>
      <c r="C5" s="39"/>
      <c r="D5" s="39"/>
      <c r="E5" s="39"/>
      <c r="F5" s="39"/>
    </row>
    <row r="6" spans="1:6" ht="15" customHeight="1">
      <c r="A6" s="7"/>
      <c r="B6" s="4"/>
      <c r="C6" s="8"/>
      <c r="D6" s="5"/>
      <c r="E6" s="5"/>
      <c r="F6" s="5"/>
    </row>
    <row r="7" spans="1:7" ht="52.5" customHeight="1">
      <c r="A7" s="42"/>
      <c r="B7" s="16"/>
      <c r="C7" s="38" t="s">
        <v>0</v>
      </c>
      <c r="D7" s="34" t="s">
        <v>14</v>
      </c>
      <c r="E7" s="38" t="s">
        <v>40</v>
      </c>
      <c r="F7" s="38" t="s">
        <v>43</v>
      </c>
      <c r="G7" s="10"/>
    </row>
    <row r="8" spans="1:7" ht="2.25" customHeight="1" hidden="1">
      <c r="A8" s="43"/>
      <c r="B8" s="16"/>
      <c r="C8" s="38"/>
      <c r="D8" s="35"/>
      <c r="E8" s="38"/>
      <c r="F8" s="38"/>
      <c r="G8" s="11"/>
    </row>
    <row r="9" spans="1:7" ht="15.75" customHeight="1" hidden="1">
      <c r="A9" s="44"/>
      <c r="B9" s="16"/>
      <c r="C9" s="38"/>
      <c r="D9" s="35"/>
      <c r="E9" s="38"/>
      <c r="F9" s="38"/>
      <c r="G9" s="11"/>
    </row>
    <row r="10" spans="1:7" ht="14.25" customHeight="1">
      <c r="A10" s="12"/>
      <c r="B10" s="17"/>
      <c r="C10" s="13" t="s">
        <v>1</v>
      </c>
      <c r="D10" s="3"/>
      <c r="E10" s="3"/>
      <c r="F10" s="3"/>
      <c r="G10" s="11"/>
    </row>
    <row r="11" spans="1:7" ht="18" customHeight="1">
      <c r="A11" s="14"/>
      <c r="B11" s="17"/>
      <c r="C11" s="6" t="s">
        <v>2</v>
      </c>
      <c r="D11" s="3">
        <f>D12+D13+D14+D19+D20+D21+D22</f>
        <v>109059.5</v>
      </c>
      <c r="E11" s="3">
        <f>E12+E13+E14+E19+E20+E21+E22</f>
        <v>116963</v>
      </c>
      <c r="F11" s="3">
        <f>F12+F13+F14+F19+F20+F21+F22</f>
        <v>118508.7</v>
      </c>
      <c r="G11" s="1"/>
    </row>
    <row r="12" spans="1:7" ht="28.5" customHeight="1">
      <c r="A12" s="14"/>
      <c r="B12" s="17"/>
      <c r="C12" s="13" t="s">
        <v>27</v>
      </c>
      <c r="D12" s="3">
        <v>75573</v>
      </c>
      <c r="E12" s="3">
        <v>83520</v>
      </c>
      <c r="F12" s="3">
        <v>87526.7</v>
      </c>
      <c r="G12" s="1"/>
    </row>
    <row r="13" spans="1:7" ht="19.5" customHeight="1">
      <c r="A13" s="14"/>
      <c r="B13" s="17"/>
      <c r="C13" s="13" t="s">
        <v>32</v>
      </c>
      <c r="D13" s="3">
        <v>13730</v>
      </c>
      <c r="E13" s="3">
        <v>13730</v>
      </c>
      <c r="F13" s="3">
        <v>13730</v>
      </c>
      <c r="G13" s="1"/>
    </row>
    <row r="14" spans="1:7" ht="31.5" customHeight="1">
      <c r="A14" s="14"/>
      <c r="B14" s="17"/>
      <c r="C14" s="13" t="s">
        <v>28</v>
      </c>
      <c r="D14" s="3">
        <f>D15+D16+D17+D18</f>
        <v>11055</v>
      </c>
      <c r="E14" s="3">
        <f>E15+E16+E17+E18</f>
        <v>10955</v>
      </c>
      <c r="F14" s="3">
        <f>F15+F16+F17+F18</f>
        <v>8425</v>
      </c>
      <c r="G14" s="1"/>
    </row>
    <row r="15" spans="1:7" ht="17.25" customHeight="1">
      <c r="A15" s="14"/>
      <c r="B15" s="17"/>
      <c r="C15" s="13" t="s">
        <v>6</v>
      </c>
      <c r="D15" s="3">
        <v>30</v>
      </c>
      <c r="E15" s="3">
        <v>30</v>
      </c>
      <c r="F15" s="3">
        <v>30</v>
      </c>
      <c r="G15" s="1"/>
    </row>
    <row r="16" spans="1:7" ht="17.25" customHeight="1">
      <c r="A16" s="14"/>
      <c r="B16" s="17"/>
      <c r="C16" s="13" t="s">
        <v>7</v>
      </c>
      <c r="D16" s="3">
        <v>3480</v>
      </c>
      <c r="E16" s="3">
        <v>3380</v>
      </c>
      <c r="F16" s="3">
        <v>850</v>
      </c>
      <c r="G16" s="1"/>
    </row>
    <row r="17" spans="1:7" ht="17.25" customHeight="1">
      <c r="A17" s="14"/>
      <c r="B17" s="17"/>
      <c r="C17" s="13" t="s">
        <v>11</v>
      </c>
      <c r="D17" s="3">
        <v>7000</v>
      </c>
      <c r="E17" s="3">
        <v>7000</v>
      </c>
      <c r="F17" s="3">
        <v>7000</v>
      </c>
      <c r="G17" s="1"/>
    </row>
    <row r="18" spans="1:7" ht="17.25" customHeight="1">
      <c r="A18" s="14"/>
      <c r="B18" s="17"/>
      <c r="C18" s="13" t="s">
        <v>8</v>
      </c>
      <c r="D18" s="3">
        <v>545</v>
      </c>
      <c r="E18" s="3">
        <v>545</v>
      </c>
      <c r="F18" s="3">
        <v>545</v>
      </c>
      <c r="G18" s="1"/>
    </row>
    <row r="19" spans="1:7" ht="36" customHeight="1">
      <c r="A19" s="14"/>
      <c r="B19" s="17"/>
      <c r="C19" s="13" t="s">
        <v>37</v>
      </c>
      <c r="D19" s="3">
        <v>887</v>
      </c>
      <c r="E19" s="3">
        <v>925</v>
      </c>
      <c r="F19" s="3">
        <v>976</v>
      </c>
      <c r="G19" s="1"/>
    </row>
    <row r="20" spans="1:7" ht="20.25" customHeight="1">
      <c r="A20" s="14"/>
      <c r="B20" s="17"/>
      <c r="C20" s="13" t="s">
        <v>38</v>
      </c>
      <c r="D20" s="3">
        <v>4790</v>
      </c>
      <c r="E20" s="3">
        <v>4809</v>
      </c>
      <c r="F20" s="3">
        <v>4827</v>
      </c>
      <c r="G20" s="1"/>
    </row>
    <row r="21" spans="1:7" ht="34.5" customHeight="1">
      <c r="A21" s="14"/>
      <c r="B21" s="17"/>
      <c r="C21" s="13" t="s">
        <v>29</v>
      </c>
      <c r="D21" s="3">
        <v>1524.5</v>
      </c>
      <c r="E21" s="3">
        <v>1524</v>
      </c>
      <c r="F21" s="3">
        <v>1524</v>
      </c>
      <c r="G21" s="1"/>
    </row>
    <row r="22" spans="1:7" ht="33.75" customHeight="1">
      <c r="A22" s="14"/>
      <c r="B22" s="17"/>
      <c r="C22" s="13" t="s">
        <v>42</v>
      </c>
      <c r="D22" s="3">
        <v>1500</v>
      </c>
      <c r="E22" s="3">
        <v>1500</v>
      </c>
      <c r="F22" s="3">
        <v>1500</v>
      </c>
      <c r="G22" s="1"/>
    </row>
    <row r="23" spans="1:7" ht="23.25" customHeight="1">
      <c r="A23" s="14"/>
      <c r="B23" s="17"/>
      <c r="C23" s="6" t="s">
        <v>3</v>
      </c>
      <c r="D23" s="3">
        <f>D24+D25+D26+D27+D28+D29</f>
        <v>5905</v>
      </c>
      <c r="E23" s="3">
        <f>E24+E25+E26+E27+E28+E29</f>
        <v>5905</v>
      </c>
      <c r="F23" s="3">
        <f>F24+F25+F26+F27+F28+F29</f>
        <v>5905</v>
      </c>
      <c r="G23" s="1"/>
    </row>
    <row r="24" spans="1:7" ht="21.75" customHeight="1">
      <c r="A24" s="14"/>
      <c r="B24" s="17"/>
      <c r="C24" s="13" t="s">
        <v>5</v>
      </c>
      <c r="D24" s="3">
        <v>3100</v>
      </c>
      <c r="E24" s="3">
        <v>3100</v>
      </c>
      <c r="F24" s="3">
        <v>3100</v>
      </c>
      <c r="G24" s="1"/>
    </row>
    <row r="25" spans="1:7" ht="32.25" customHeight="1">
      <c r="A25" s="14"/>
      <c r="B25" s="17"/>
      <c r="C25" s="13" t="s">
        <v>10</v>
      </c>
      <c r="D25" s="3">
        <v>100</v>
      </c>
      <c r="E25" s="3">
        <v>100</v>
      </c>
      <c r="F25" s="3">
        <v>100</v>
      </c>
      <c r="G25" s="1"/>
    </row>
    <row r="26" spans="1:7" ht="32.25" customHeight="1">
      <c r="A26" s="14"/>
      <c r="B26" s="17"/>
      <c r="C26" s="13" t="s">
        <v>31</v>
      </c>
      <c r="D26" s="3">
        <v>5</v>
      </c>
      <c r="E26" s="3">
        <v>5</v>
      </c>
      <c r="F26" s="3">
        <v>5</v>
      </c>
      <c r="G26" s="1"/>
    </row>
    <row r="27" spans="1:7" ht="35.25" customHeight="1">
      <c r="A27" s="14"/>
      <c r="B27" s="17"/>
      <c r="C27" s="13" t="s">
        <v>9</v>
      </c>
      <c r="D27" s="3">
        <v>1500</v>
      </c>
      <c r="E27" s="3">
        <v>1500</v>
      </c>
      <c r="F27" s="3">
        <v>1500</v>
      </c>
      <c r="G27" s="1"/>
    </row>
    <row r="28" spans="1:7" ht="34.5" customHeight="1">
      <c r="A28" s="14"/>
      <c r="B28" s="17"/>
      <c r="C28" s="13" t="s">
        <v>4</v>
      </c>
      <c r="D28" s="3">
        <v>1200</v>
      </c>
      <c r="E28" s="3">
        <v>1200</v>
      </c>
      <c r="F28" s="3">
        <v>1200</v>
      </c>
      <c r="G28" s="1"/>
    </row>
    <row r="29" spans="1:7" ht="28.5" customHeight="1">
      <c r="A29" s="14"/>
      <c r="B29" s="17"/>
      <c r="C29" s="13" t="s">
        <v>30</v>
      </c>
      <c r="D29" s="3">
        <v>0</v>
      </c>
      <c r="E29" s="3">
        <f>D29*1.1</f>
        <v>0</v>
      </c>
      <c r="F29" s="3">
        <f>E29*1.1</f>
        <v>0</v>
      </c>
      <c r="G29" s="1"/>
    </row>
    <row r="30" spans="1:7" ht="33.75" customHeight="1">
      <c r="A30" s="14"/>
      <c r="B30" s="17"/>
      <c r="C30" s="30" t="s">
        <v>33</v>
      </c>
      <c r="D30" s="33">
        <f>D23+D11</f>
        <v>114964.5</v>
      </c>
      <c r="E30" s="33">
        <f>E23+E11</f>
        <v>122868</v>
      </c>
      <c r="F30" s="33">
        <f>F23+F11</f>
        <v>124413.7</v>
      </c>
      <c r="G30" s="1"/>
    </row>
    <row r="31" spans="1:7" ht="75.75" customHeight="1">
      <c r="A31" s="14"/>
      <c r="B31" s="18"/>
      <c r="C31" s="19" t="s">
        <v>12</v>
      </c>
      <c r="D31" s="3">
        <v>372555.7</v>
      </c>
      <c r="E31" s="3">
        <v>355016.6</v>
      </c>
      <c r="F31" s="3">
        <v>366668.4</v>
      </c>
      <c r="G31" s="1"/>
    </row>
    <row r="32" spans="1:7" ht="27" customHeight="1">
      <c r="A32" s="15"/>
      <c r="B32" s="17"/>
      <c r="C32" s="31" t="s">
        <v>13</v>
      </c>
      <c r="D32" s="27">
        <f>D31+D30</f>
        <v>487520.2</v>
      </c>
      <c r="E32" s="27">
        <f>E30+E31</f>
        <v>477884.6</v>
      </c>
      <c r="F32" s="27">
        <f>F30+F31</f>
        <v>491082.10000000003</v>
      </c>
      <c r="G32" s="1"/>
    </row>
    <row r="33" spans="1:7" ht="31.5" customHeight="1" hidden="1">
      <c r="A33" s="9"/>
      <c r="B33" s="36"/>
      <c r="C33" s="37"/>
      <c r="D33" s="37"/>
      <c r="E33" s="37"/>
      <c r="F33" s="37"/>
      <c r="G33" s="1"/>
    </row>
    <row r="34" spans="2:8" ht="15.75">
      <c r="B34" s="20"/>
      <c r="C34" s="21" t="s">
        <v>15</v>
      </c>
      <c r="D34" s="22"/>
      <c r="E34" s="22"/>
      <c r="F34" s="22"/>
      <c r="G34" s="11"/>
      <c r="H34" s="11"/>
    </row>
    <row r="35" spans="2:8" ht="31.5">
      <c r="B35" s="20"/>
      <c r="C35" s="23" t="s">
        <v>16</v>
      </c>
      <c r="D35" s="25">
        <v>88891.4</v>
      </c>
      <c r="E35" s="25">
        <v>88072.5</v>
      </c>
      <c r="F35" s="25">
        <v>88072.5</v>
      </c>
      <c r="G35" s="11"/>
      <c r="H35" s="11"/>
    </row>
    <row r="36" spans="2:6" ht="31.5">
      <c r="B36" s="24"/>
      <c r="C36" s="23" t="s">
        <v>34</v>
      </c>
      <c r="D36" s="25">
        <v>1221.6</v>
      </c>
      <c r="E36" s="25">
        <v>1238.8</v>
      </c>
      <c r="F36" s="25">
        <v>1283.1</v>
      </c>
    </row>
    <row r="37" spans="2:6" ht="63">
      <c r="B37" s="24"/>
      <c r="C37" s="23" t="s">
        <v>35</v>
      </c>
      <c r="D37" s="25">
        <v>5400</v>
      </c>
      <c r="E37" s="25">
        <v>5400</v>
      </c>
      <c r="F37" s="25">
        <v>5400</v>
      </c>
    </row>
    <row r="38" spans="2:6" ht="31.5">
      <c r="B38" s="24"/>
      <c r="C38" s="23" t="s">
        <v>17</v>
      </c>
      <c r="D38" s="25">
        <v>47998</v>
      </c>
      <c r="E38" s="25">
        <v>45641.5</v>
      </c>
      <c r="F38" s="25">
        <v>44345.5</v>
      </c>
    </row>
    <row r="39" spans="2:6" ht="47.25">
      <c r="B39" s="24"/>
      <c r="C39" s="23" t="s">
        <v>18</v>
      </c>
      <c r="D39" s="25">
        <v>26992.1</v>
      </c>
      <c r="E39" s="25">
        <v>14778.9</v>
      </c>
      <c r="F39" s="25">
        <v>15208.7</v>
      </c>
    </row>
    <row r="40" spans="2:6" ht="15.75">
      <c r="B40" s="24"/>
      <c r="C40" s="23" t="s">
        <v>19</v>
      </c>
      <c r="D40" s="25">
        <v>239972.4</v>
      </c>
      <c r="E40" s="25">
        <v>238740.8</v>
      </c>
      <c r="F40" s="25">
        <v>246692.4</v>
      </c>
    </row>
    <row r="41" spans="2:6" ht="31.5">
      <c r="B41" s="24"/>
      <c r="C41" s="23" t="s">
        <v>20</v>
      </c>
      <c r="D41" s="25">
        <v>45819.7</v>
      </c>
      <c r="E41" s="25">
        <v>46212</v>
      </c>
      <c r="F41" s="25">
        <v>46182.5</v>
      </c>
    </row>
    <row r="42" spans="2:6" ht="31.5">
      <c r="B42" s="24"/>
      <c r="C42" s="23" t="s">
        <v>21</v>
      </c>
      <c r="D42" s="25">
        <v>30075</v>
      </c>
      <c r="E42" s="25">
        <v>30425.1</v>
      </c>
      <c r="F42" s="25">
        <v>30176.6</v>
      </c>
    </row>
    <row r="43" spans="2:6" ht="31.5">
      <c r="B43" s="24"/>
      <c r="C43" s="23" t="s">
        <v>22</v>
      </c>
      <c r="D43" s="25">
        <v>750</v>
      </c>
      <c r="E43" s="25">
        <v>500</v>
      </c>
      <c r="F43" s="25">
        <v>500</v>
      </c>
    </row>
    <row r="44" spans="2:6" ht="31.5">
      <c r="B44" s="24"/>
      <c r="C44" s="23" t="s">
        <v>23</v>
      </c>
      <c r="D44" s="25">
        <v>400</v>
      </c>
      <c r="E44" s="25">
        <v>400</v>
      </c>
      <c r="F44" s="25">
        <v>127.8</v>
      </c>
    </row>
    <row r="45" spans="2:6" ht="31.5">
      <c r="B45" s="24"/>
      <c r="C45" s="23" t="s">
        <v>24</v>
      </c>
      <c r="D45" s="25">
        <v>0</v>
      </c>
      <c r="E45" s="25">
        <v>0</v>
      </c>
      <c r="F45" s="25">
        <v>0</v>
      </c>
    </row>
    <row r="46" spans="2:6" ht="31.5">
      <c r="B46" s="24"/>
      <c r="C46" s="23" t="s">
        <v>36</v>
      </c>
      <c r="D46" s="25">
        <v>0</v>
      </c>
      <c r="E46" s="25">
        <v>0</v>
      </c>
      <c r="F46" s="25">
        <v>0</v>
      </c>
    </row>
    <row r="47" spans="2:6" ht="47.25">
      <c r="B47" s="24"/>
      <c r="C47" s="23" t="s">
        <v>25</v>
      </c>
      <c r="D47" s="25">
        <v>0</v>
      </c>
      <c r="E47" s="25">
        <v>6475</v>
      </c>
      <c r="F47" s="25">
        <v>13093</v>
      </c>
    </row>
    <row r="48" spans="2:6" ht="15.75">
      <c r="B48" s="24"/>
      <c r="C48" s="28" t="s">
        <v>26</v>
      </c>
      <c r="D48" s="29">
        <f>SUM(D35:D47)</f>
        <v>487520.2</v>
      </c>
      <c r="E48" s="29">
        <f>SUM(E35:E47)</f>
        <v>477884.6</v>
      </c>
      <c r="F48" s="29">
        <f>SUM(F35:F47)</f>
        <v>491082.1</v>
      </c>
    </row>
    <row r="49" spans="2:6" ht="31.5">
      <c r="B49" s="24"/>
      <c r="C49" s="21" t="s">
        <v>39</v>
      </c>
      <c r="D49" s="32">
        <f>D32-D48</f>
        <v>0</v>
      </c>
      <c r="E49" s="32">
        <f>E32-E48</f>
        <v>0</v>
      </c>
      <c r="F49" s="32">
        <f>F32-F48</f>
        <v>0</v>
      </c>
    </row>
    <row r="50" spans="2:6" ht="15.75">
      <c r="B50" s="24"/>
      <c r="C50" s="21"/>
      <c r="D50" s="32"/>
      <c r="E50" s="25"/>
      <c r="F50" s="25"/>
    </row>
    <row r="51" spans="2:6" ht="15.75">
      <c r="B51" s="24"/>
      <c r="C51" s="24"/>
      <c r="D51" s="26"/>
      <c r="E51" s="26"/>
      <c r="F51" s="26"/>
    </row>
  </sheetData>
  <sheetProtection/>
  <mergeCells count="9">
    <mergeCell ref="B33:F33"/>
    <mergeCell ref="F7:F9"/>
    <mergeCell ref="A3:F3"/>
    <mergeCell ref="A4:F4"/>
    <mergeCell ref="A5:F5"/>
    <mergeCell ref="D2:F2"/>
    <mergeCell ref="A7:A9"/>
    <mergeCell ref="C7:C9"/>
    <mergeCell ref="E7:E9"/>
  </mergeCells>
  <printOptions/>
  <pageMargins left="0.59" right="0.26" top="0.64" bottom="0.56" header="0.5" footer="0.5"/>
  <pageSetup fitToHeight="4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Foks</dc:creator>
  <cp:keywords/>
  <dc:description/>
  <cp:lastModifiedBy>Зайцева Любовь</cp:lastModifiedBy>
  <cp:lastPrinted>2018-11-07T06:31:56Z</cp:lastPrinted>
  <dcterms:created xsi:type="dcterms:W3CDTF">2007-05-15T09:03:15Z</dcterms:created>
  <dcterms:modified xsi:type="dcterms:W3CDTF">2018-11-12T12:14:19Z</dcterms:modified>
  <cp:category/>
  <cp:version/>
  <cp:contentType/>
  <cp:contentStatus/>
</cp:coreProperties>
</file>