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C12" i="1" l="1"/>
  <c r="E16" i="1"/>
  <c r="F16" i="1"/>
  <c r="C49" i="1"/>
  <c r="C47" i="1"/>
  <c r="C45" i="1"/>
  <c r="C41" i="1"/>
  <c r="C38" i="1"/>
  <c r="C32" i="1"/>
  <c r="C27" i="1"/>
  <c r="C20" i="1"/>
  <c r="C23" i="1"/>
  <c r="C18" i="1"/>
  <c r="D49" i="1"/>
  <c r="D47" i="1"/>
  <c r="D45" i="1"/>
  <c r="D41" i="1"/>
  <c r="D38" i="1"/>
  <c r="D32" i="1"/>
  <c r="D27" i="1"/>
  <c r="D23" i="1"/>
  <c r="D20" i="1"/>
  <c r="D18" i="1"/>
  <c r="D12" i="1"/>
  <c r="D11" i="1" l="1"/>
  <c r="C11" i="1"/>
  <c r="E52" i="1"/>
  <c r="F52" i="1"/>
  <c r="E28" i="1"/>
  <c r="F28" i="1"/>
  <c r="E29" i="1"/>
  <c r="F29" i="1"/>
  <c r="F12" i="1" l="1"/>
  <c r="F13" i="1"/>
  <c r="F14" i="1"/>
  <c r="F15" i="1"/>
  <c r="F17" i="1"/>
  <c r="F18" i="1"/>
  <c r="F19" i="1"/>
  <c r="F20" i="1"/>
  <c r="F21" i="1"/>
  <c r="F23" i="1"/>
  <c r="F24" i="1"/>
  <c r="F25" i="1"/>
  <c r="F26" i="1"/>
  <c r="F27" i="1"/>
  <c r="F30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1" i="1"/>
</calcChain>
</file>

<file path=xl/sharedStrings.xml><?xml version="1.0" encoding="utf-8"?>
<sst xmlns="http://schemas.openxmlformats.org/spreadsheetml/2006/main" count="98" uniqueCount="97">
  <si>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</si>
  <si>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</si>
  <si>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</si>
  <si>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</si>
  <si>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</si>
  <si>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</si>
  <si>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</si>
  <si>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</si>
  <si>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</si>
  <si>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</si>
  <si>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</si>
  <si>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</si>
  <si>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</si>
  <si>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</si>
  <si>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</si>
  <si>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</si>
  <si>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</si>
  <si>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</si>
  <si>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</si>
  <si>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</si>
  <si>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</si>
  <si>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</si>
  <si>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</si>
  <si>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</si>
  <si>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</si>
  <si>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</si>
  <si>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</si>
  <si>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</si>
  <si>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</si>
  <si>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</si>
  <si>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</si>
  <si>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</si>
  <si>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</si>
  <si>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</si>
  <si>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</si>
  <si>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</si>
  <si>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</si>
  <si>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</si>
  <si>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</si>
  <si>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</si>
  <si>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</si>
  <si>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</si>
  <si>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</si>
  <si>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</si>
  <si>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</si>
  <si>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</si>
  <si>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</si>
  <si>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</si>
  <si>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</si>
  <si>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</si>
  <si>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</si>
  <si>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</si>
  <si>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</si>
  <si>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</si>
  <si>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</si>
  <si>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</si>
  <si>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</si>
  <si>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</si>
  <si>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</si>
  <si>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</si>
  <si>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</si>
  <si>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</si>
  <si>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</si>
  <si>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</si>
  <si>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</si>
  <si>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</si>
  <si>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</si>
  <si>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</si>
  <si>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</si>
  <si>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</si>
  <si>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</si>
  <si>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</si>
  <si>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</si>
  <si>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</si>
  <si>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</si>
  <si>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</si>
  <si>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</si>
  <si>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</si>
  <si>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</si>
  <si>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</si>
  <si>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</si>
  <si>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</si>
  <si>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</si>
  <si>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</si>
  <si>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</si>
  <si>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</si>
  <si>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</si>
  <si>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</si>
  <si>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</si>
  <si>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</si>
  <si>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</si>
  <si>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Доплнительное образование детей</t>
  </si>
  <si>
    <t>за 9 месяцев 2017, 2018 гг.</t>
  </si>
  <si>
    <t>Исполнение за 9 месяцев 2017 года</t>
  </si>
  <si>
    <t>Исполнение за 9 месяцев 2018 года</t>
  </si>
  <si>
    <t>\0107\\\\\\\\\\\\ \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</si>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</sst>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0" workbookViewId="0">
      <selection activeCell="H17" sqref="H17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4"/>
      <c r="B1" s="25"/>
      <c r="C1" s="25"/>
    </row>
    <row r="2" spans="1:7" x14ac:dyDescent="0.25">
      <c r="A2" s="24" t="s">
        <v>0</v>
      </c>
      <c r="B2" s="25"/>
      <c r="C2" s="25"/>
    </row>
    <row r="3" spans="1:7" x14ac:dyDescent="0.25">
      <c r="A3" s="26" t="s">
        <v>82</v>
      </c>
      <c r="B3" s="26"/>
      <c r="C3" s="26"/>
      <c r="D3" s="26"/>
      <c r="E3" s="26"/>
      <c r="F3" s="26"/>
    </row>
    <row r="4" spans="1:7" x14ac:dyDescent="0.25">
      <c r="A4" s="26" t="s">
        <v>81</v>
      </c>
      <c r="B4" s="26"/>
      <c r="C4" s="26"/>
      <c r="D4" s="26"/>
      <c r="E4" s="26"/>
      <c r="F4" s="26"/>
    </row>
    <row r="5" spans="1:7" x14ac:dyDescent="0.25">
      <c r="A5" s="26" t="s">
        <v>79</v>
      </c>
      <c r="B5" s="26"/>
      <c r="C5" s="26"/>
      <c r="D5" s="26"/>
      <c r="E5" s="26"/>
      <c r="F5" s="26"/>
    </row>
    <row r="6" spans="1:7" x14ac:dyDescent="0.25">
      <c r="A6" s="26" t="s">
        <v>80</v>
      </c>
      <c r="B6" s="26"/>
      <c r="C6" s="26"/>
      <c r="D6" s="26"/>
      <c r="E6" s="26"/>
      <c r="F6" s="26"/>
    </row>
    <row r="7" spans="1:7" x14ac:dyDescent="0.25">
      <c r="A7" s="26" t="s">
        <v>92</v>
      </c>
      <c r="B7" s="26"/>
      <c r="C7" s="26"/>
      <c r="D7" s="26"/>
      <c r="E7" s="26"/>
      <c r="F7" s="26"/>
    </row>
    <row r="8" spans="1:7" x14ac:dyDescent="0.25">
      <c r="A8" s="26" t="s">
        <v>0</v>
      </c>
      <c r="B8" s="27"/>
      <c r="C8" s="27"/>
    </row>
    <row r="9" spans="1:7" x14ac:dyDescent="0.25">
      <c r="A9" s="23" t="s">
        <v>1</v>
      </c>
      <c r="B9" s="23"/>
      <c r="C9" s="23"/>
      <c r="D9" s="23"/>
      <c r="E9" s="23"/>
      <c r="F9" s="23"/>
    </row>
    <row r="10" spans="1:7" ht="60" customHeight="1" x14ac:dyDescent="0.25">
      <c r="A10" s="1" t="s">
        <v>83</v>
      </c>
      <c r="B10" s="1" t="s">
        <v>2</v>
      </c>
      <c r="C10" s="1" t="s">
        <v>93</v>
      </c>
      <c r="D10" s="1" t="s">
        <v>94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f>C12+C18+C20+C23+C27+C32+C38+C41+C45+C47+C49</f>
        <v>356121.49999999994</v>
      </c>
      <c r="D11" s="11">
        <f>D12+D18+D20+D23+D27+D32+D38+D41+D45+D47+D49</f>
        <v>393891.39999999991</v>
      </c>
      <c r="E11" s="12">
        <f>D11-C11</f>
        <v>37769.899999999965</v>
      </c>
      <c r="F11" s="13">
        <f>D11/C11*100-100</f>
        <v>10.605902760715097</v>
      </c>
      <c r="G11" s="4"/>
    </row>
    <row r="12" spans="1:7" ht="15.75" x14ac:dyDescent="0.25">
      <c r="A12" s="6" t="s">
        <v>4</v>
      </c>
      <c r="B12" s="8" t="s">
        <v>5</v>
      </c>
      <c r="C12" s="14">
        <f>C13+C14+C15+C17+C16</f>
        <v>57697.700000000004</v>
      </c>
      <c r="D12" s="14">
        <f>D13+D14+D15+D17</f>
        <v>62698.799999999996</v>
      </c>
      <c r="E12" s="15">
        <f t="shared" ref="E12:E51" si="0">D12-C12</f>
        <v>5001.0999999999913</v>
      </c>
      <c r="F12" s="16">
        <f t="shared" ref="F12:F51" si="1">D12/C12*100-100</f>
        <v>8.6677631864008333</v>
      </c>
    </row>
    <row r="13" spans="1:7" ht="30" x14ac:dyDescent="0.25">
      <c r="A13" s="2" t="s">
        <v>6</v>
      </c>
      <c r="B13" s="9" t="s">
        <v>7</v>
      </c>
      <c r="C13" s="17">
        <v>5428.8</v>
      </c>
      <c r="D13" s="17">
        <v>5398.6</v>
      </c>
      <c r="E13" s="18">
        <f t="shared" si="0"/>
        <v>-30.199999999999818</v>
      </c>
      <c r="F13" s="19">
        <f t="shared" si="1"/>
        <v>-0.55629236663719439</v>
      </c>
    </row>
    <row r="14" spans="1:7" ht="45" x14ac:dyDescent="0.25">
      <c r="A14" s="2" t="s">
        <v>8</v>
      </c>
      <c r="B14" s="9" t="s">
        <v>9</v>
      </c>
      <c r="C14" s="17">
        <v>2490.1999999999998</v>
      </c>
      <c r="D14" s="17">
        <v>1669.8</v>
      </c>
      <c r="E14" s="18">
        <f t="shared" si="0"/>
        <v>-820.39999999999986</v>
      </c>
      <c r="F14" s="19">
        <f t="shared" si="1"/>
        <v>-32.945144968275642</v>
      </c>
    </row>
    <row r="15" spans="1:7" ht="45" x14ac:dyDescent="0.25">
      <c r="A15" s="2" t="s">
        <v>10</v>
      </c>
      <c r="B15" s="9" t="s">
        <v>11</v>
      </c>
      <c r="C15" s="17">
        <v>43599.9</v>
      </c>
      <c r="D15" s="17">
        <v>50253.7</v>
      </c>
      <c r="E15" s="18">
        <f t="shared" si="0"/>
        <v>6653.7999999999956</v>
      </c>
      <c r="F15" s="19">
        <f t="shared" si="1"/>
        <v>15.261044176706818</v>
      </c>
    </row>
    <row r="16" spans="1:7" ht="15.75" x14ac:dyDescent="0.25">
      <c r="A16" s="2" t="s">
        <v>96</v>
      </c>
      <c r="B16" s="9" t="s">
        <v>95</v>
      </c>
      <c r="C16" s="17">
        <v>100</v>
      </c>
      <c r="D16" s="17">
        <v>0</v>
      </c>
      <c r="E16" s="18">
        <f t="shared" si="0"/>
        <v>-100</v>
      </c>
      <c r="F16" s="19">
        <f t="shared" si="1"/>
        <v>-100</v>
      </c>
    </row>
    <row r="17" spans="1:6" ht="15.75" x14ac:dyDescent="0.25">
      <c r="A17" s="2" t="s">
        <v>12</v>
      </c>
      <c r="B17" s="9" t="s">
        <v>13</v>
      </c>
      <c r="C17" s="17">
        <v>6078.8</v>
      </c>
      <c r="D17" s="17">
        <v>5376.7</v>
      </c>
      <c r="E17" s="18">
        <f t="shared" si="0"/>
        <v>-702.10000000000036</v>
      </c>
      <c r="F17" s="19">
        <f t="shared" si="1"/>
        <v>-11.549976969138655</v>
      </c>
    </row>
    <row r="18" spans="1:6" ht="15.75" x14ac:dyDescent="0.25">
      <c r="A18" s="6" t="s">
        <v>14</v>
      </c>
      <c r="B18" s="8" t="s">
        <v>15</v>
      </c>
      <c r="C18" s="14">
        <f>C19</f>
        <v>1312.1</v>
      </c>
      <c r="D18" s="14">
        <f>D19</f>
        <v>1517</v>
      </c>
      <c r="E18" s="15">
        <f t="shared" si="0"/>
        <v>204.90000000000009</v>
      </c>
      <c r="F18" s="16">
        <f t="shared" si="1"/>
        <v>15.616187790564751</v>
      </c>
    </row>
    <row r="19" spans="1:6" ht="15.75" x14ac:dyDescent="0.25">
      <c r="A19" s="2" t="s">
        <v>16</v>
      </c>
      <c r="B19" s="9" t="s">
        <v>17</v>
      </c>
      <c r="C19" s="17">
        <v>1312.1</v>
      </c>
      <c r="D19" s="17">
        <v>1517</v>
      </c>
      <c r="E19" s="18">
        <f t="shared" si="0"/>
        <v>204.90000000000009</v>
      </c>
      <c r="F19" s="19">
        <f t="shared" si="1"/>
        <v>15.616187790564751</v>
      </c>
    </row>
    <row r="20" spans="1:6" ht="30" x14ac:dyDescent="0.25">
      <c r="A20" s="6" t="s">
        <v>18</v>
      </c>
      <c r="B20" s="8" t="s">
        <v>19</v>
      </c>
      <c r="C20" s="14">
        <f>C21+C22</f>
        <v>3094.2999999999997</v>
      </c>
      <c r="D20" s="14">
        <f>D21+D22</f>
        <v>6267.9</v>
      </c>
      <c r="E20" s="15">
        <f t="shared" si="0"/>
        <v>3173.6</v>
      </c>
      <c r="F20" s="16">
        <f t="shared" si="1"/>
        <v>102.56277671848238</v>
      </c>
    </row>
    <row r="21" spans="1:6" ht="30" x14ac:dyDescent="0.25">
      <c r="A21" s="2" t="s">
        <v>20</v>
      </c>
      <c r="B21" s="9" t="s">
        <v>21</v>
      </c>
      <c r="C21" s="17">
        <v>3070.7</v>
      </c>
      <c r="D21" s="17">
        <v>3817.7</v>
      </c>
      <c r="E21" s="18">
        <f t="shared" si="0"/>
        <v>747</v>
      </c>
      <c r="F21" s="19">
        <f t="shared" si="1"/>
        <v>24.326700752271478</v>
      </c>
    </row>
    <row r="22" spans="1:6" ht="15.75" x14ac:dyDescent="0.25">
      <c r="A22" s="2" t="s">
        <v>77</v>
      </c>
      <c r="B22" t="s">
        <v>76</v>
      </c>
      <c r="C22" s="17">
        <v>23.6</v>
      </c>
      <c r="D22" s="17">
        <v>2450.1999999999998</v>
      </c>
      <c r="E22" s="18">
        <f t="shared" si="0"/>
        <v>2426.6</v>
      </c>
      <c r="F22" s="19"/>
    </row>
    <row r="23" spans="1:6" ht="15.75" x14ac:dyDescent="0.25">
      <c r="A23" s="6" t="s">
        <v>22</v>
      </c>
      <c r="B23" s="8" t="s">
        <v>23</v>
      </c>
      <c r="C23" s="14">
        <f>C24+C25+C26</f>
        <v>59966.7</v>
      </c>
      <c r="D23" s="14">
        <f>D24+D25+D26</f>
        <v>32834</v>
      </c>
      <c r="E23" s="15">
        <f t="shared" si="0"/>
        <v>-27132.699999999997</v>
      </c>
      <c r="F23" s="16">
        <f t="shared" si="1"/>
        <v>-45.246278351151545</v>
      </c>
    </row>
    <row r="24" spans="1:6" ht="15.75" x14ac:dyDescent="0.25">
      <c r="A24" s="2" t="s">
        <v>24</v>
      </c>
      <c r="B24" s="9" t="s">
        <v>25</v>
      </c>
      <c r="C24" s="17">
        <v>5082.2</v>
      </c>
      <c r="D24" s="17">
        <v>5210.7</v>
      </c>
      <c r="E24" s="18">
        <f t="shared" si="0"/>
        <v>128.5</v>
      </c>
      <c r="F24" s="19">
        <f t="shared" si="1"/>
        <v>2.5284325685726685</v>
      </c>
    </row>
    <row r="25" spans="1:6" ht="15.75" x14ac:dyDescent="0.25">
      <c r="A25" s="2" t="s">
        <v>26</v>
      </c>
      <c r="B25" s="9" t="s">
        <v>27</v>
      </c>
      <c r="C25" s="17">
        <v>53944.3</v>
      </c>
      <c r="D25" s="17">
        <v>27009.200000000001</v>
      </c>
      <c r="E25" s="18">
        <f t="shared" si="0"/>
        <v>-26935.100000000002</v>
      </c>
      <c r="F25" s="19">
        <f t="shared" si="1"/>
        <v>-49.931318044723916</v>
      </c>
    </row>
    <row r="26" spans="1:6" ht="15.75" x14ac:dyDescent="0.25">
      <c r="A26" s="2" t="s">
        <v>28</v>
      </c>
      <c r="B26" s="9" t="s">
        <v>29</v>
      </c>
      <c r="C26" s="17">
        <v>940.2</v>
      </c>
      <c r="D26" s="17">
        <v>614.1</v>
      </c>
      <c r="E26" s="18">
        <f t="shared" si="0"/>
        <v>-326.10000000000002</v>
      </c>
      <c r="F26" s="19">
        <f t="shared" si="1"/>
        <v>-34.684109763880016</v>
      </c>
    </row>
    <row r="27" spans="1:6" ht="15.75" x14ac:dyDescent="0.25">
      <c r="A27" s="6" t="s">
        <v>30</v>
      </c>
      <c r="B27" s="8" t="s">
        <v>31</v>
      </c>
      <c r="C27" s="14">
        <f>C28+C29+C30+C31</f>
        <v>11295.7</v>
      </c>
      <c r="D27" s="14">
        <f>D28+D29+D30+D31</f>
        <v>16918.2</v>
      </c>
      <c r="E27" s="15">
        <f t="shared" si="0"/>
        <v>5622.5</v>
      </c>
      <c r="F27" s="16">
        <f t="shared" si="1"/>
        <v>49.775578317412823</v>
      </c>
    </row>
    <row r="28" spans="1:6" ht="15.75" x14ac:dyDescent="0.25">
      <c r="A28" s="10" t="s">
        <v>88</v>
      </c>
      <c r="B28" s="9" t="s">
        <v>86</v>
      </c>
      <c r="C28" s="17">
        <v>26.4</v>
      </c>
      <c r="D28" s="17">
        <v>151.30000000000001</v>
      </c>
      <c r="E28" s="20">
        <f t="shared" ref="E28" si="2">D28-C28</f>
        <v>124.9</v>
      </c>
      <c r="F28" s="21">
        <f t="shared" ref="F28" si="3">D28/C28*100-100</f>
        <v>473.10606060606062</v>
      </c>
    </row>
    <row r="29" spans="1:6" ht="15.75" x14ac:dyDescent="0.25">
      <c r="A29" s="2" t="s">
        <v>32</v>
      </c>
      <c r="B29" s="9" t="s">
        <v>33</v>
      </c>
      <c r="C29" s="17">
        <v>770.1</v>
      </c>
      <c r="D29" s="17">
        <v>5364.1</v>
      </c>
      <c r="E29" s="18">
        <f t="shared" si="0"/>
        <v>4594</v>
      </c>
      <c r="F29" s="19">
        <f t="shared" si="1"/>
        <v>596.54590312946368</v>
      </c>
    </row>
    <row r="30" spans="1:6" ht="15.75" x14ac:dyDescent="0.25">
      <c r="A30" s="2" t="s">
        <v>34</v>
      </c>
      <c r="B30" s="9" t="s">
        <v>35</v>
      </c>
      <c r="C30" s="17">
        <v>5549.2</v>
      </c>
      <c r="D30" s="17">
        <v>6452.8</v>
      </c>
      <c r="E30" s="18">
        <f t="shared" si="0"/>
        <v>903.60000000000036</v>
      </c>
      <c r="F30" s="19">
        <f t="shared" si="1"/>
        <v>16.283428241908766</v>
      </c>
    </row>
    <row r="31" spans="1:6" ht="30" x14ac:dyDescent="0.25">
      <c r="A31" s="2" t="s">
        <v>36</v>
      </c>
      <c r="B31" s="9" t="s">
        <v>37</v>
      </c>
      <c r="C31" s="17">
        <v>4950</v>
      </c>
      <c r="D31" s="17">
        <v>4950</v>
      </c>
      <c r="E31" s="18">
        <f t="shared" si="0"/>
        <v>0</v>
      </c>
      <c r="F31" s="19"/>
    </row>
    <row r="32" spans="1:6" ht="15.75" x14ac:dyDescent="0.25">
      <c r="A32" s="6" t="s">
        <v>38</v>
      </c>
      <c r="B32" s="8" t="s">
        <v>39</v>
      </c>
      <c r="C32" s="14">
        <f>C33+C34+C35+C36+C37</f>
        <v>158748.1</v>
      </c>
      <c r="D32" s="14">
        <f>D33+D34+D35+D36+D37</f>
        <v>203845.39999999997</v>
      </c>
      <c r="E32" s="15">
        <f t="shared" si="0"/>
        <v>45097.299999999959</v>
      </c>
      <c r="F32" s="16">
        <f t="shared" si="1"/>
        <v>28.40808803380952</v>
      </c>
    </row>
    <row r="33" spans="1:6" ht="15.75" x14ac:dyDescent="0.25">
      <c r="A33" s="2" t="s">
        <v>40</v>
      </c>
      <c r="B33" s="9" t="s">
        <v>41</v>
      </c>
      <c r="C33" s="17">
        <v>31032.9</v>
      </c>
      <c r="D33" s="17">
        <v>36464.300000000003</v>
      </c>
      <c r="E33" s="18">
        <f t="shared" si="0"/>
        <v>5431.4000000000015</v>
      </c>
      <c r="F33" s="19">
        <f t="shared" si="1"/>
        <v>17.502070383367325</v>
      </c>
    </row>
    <row r="34" spans="1:6" ht="15.75" x14ac:dyDescent="0.25">
      <c r="A34" s="2" t="s">
        <v>42</v>
      </c>
      <c r="B34" s="9" t="s">
        <v>43</v>
      </c>
      <c r="C34" s="17">
        <v>109583.1</v>
      </c>
      <c r="D34" s="17">
        <v>135613.79999999999</v>
      </c>
      <c r="E34" s="18">
        <f t="shared" si="0"/>
        <v>26030.699999999983</v>
      </c>
      <c r="F34" s="19">
        <f t="shared" si="1"/>
        <v>23.754301530071672</v>
      </c>
    </row>
    <row r="35" spans="1:6" ht="15.75" x14ac:dyDescent="0.25">
      <c r="A35" s="2" t="s">
        <v>91</v>
      </c>
      <c r="B35" s="9" t="s">
        <v>90</v>
      </c>
      <c r="C35" s="17">
        <v>379.7</v>
      </c>
      <c r="D35" s="17">
        <v>13904.8</v>
      </c>
      <c r="E35" s="18"/>
      <c r="F35" s="19"/>
    </row>
    <row r="36" spans="1:6" ht="15.75" x14ac:dyDescent="0.25">
      <c r="A36" s="2" t="s">
        <v>44</v>
      </c>
      <c r="B36" s="9" t="s">
        <v>45</v>
      </c>
      <c r="C36" s="17">
        <v>6058.5</v>
      </c>
      <c r="D36" s="17">
        <v>5536.3</v>
      </c>
      <c r="E36" s="18">
        <f t="shared" si="0"/>
        <v>-522.19999999999982</v>
      </c>
      <c r="F36" s="19">
        <f t="shared" si="1"/>
        <v>-8.619295205083759</v>
      </c>
    </row>
    <row r="37" spans="1:6" ht="15.75" x14ac:dyDescent="0.25">
      <c r="A37" s="2" t="s">
        <v>46</v>
      </c>
      <c r="B37" s="9" t="s">
        <v>47</v>
      </c>
      <c r="C37" s="17">
        <v>11693.9</v>
      </c>
      <c r="D37" s="17">
        <v>12326.2</v>
      </c>
      <c r="E37" s="18">
        <f t="shared" si="0"/>
        <v>632.30000000000109</v>
      </c>
      <c r="F37" s="19">
        <f t="shared" si="1"/>
        <v>5.4070925867332704</v>
      </c>
    </row>
    <row r="38" spans="1:6" ht="15.75" x14ac:dyDescent="0.25">
      <c r="A38" s="6" t="s">
        <v>48</v>
      </c>
      <c r="B38" s="8" t="s">
        <v>49</v>
      </c>
      <c r="C38" s="14">
        <f>C39+C40</f>
        <v>30882.6</v>
      </c>
      <c r="D38" s="14">
        <f>D39+D40</f>
        <v>31289.8</v>
      </c>
      <c r="E38" s="15">
        <f t="shared" si="0"/>
        <v>407.20000000000073</v>
      </c>
      <c r="F38" s="16">
        <f t="shared" si="1"/>
        <v>1.3185418326177256</v>
      </c>
    </row>
    <row r="39" spans="1:6" ht="15.75" x14ac:dyDescent="0.25">
      <c r="A39" s="2" t="s">
        <v>50</v>
      </c>
      <c r="B39" s="9" t="s">
        <v>51</v>
      </c>
      <c r="C39" s="17">
        <v>25702.2</v>
      </c>
      <c r="D39" s="17">
        <v>25525.3</v>
      </c>
      <c r="E39" s="18">
        <f t="shared" si="0"/>
        <v>-176.90000000000146</v>
      </c>
      <c r="F39" s="19">
        <f t="shared" si="1"/>
        <v>-0.68826793037172251</v>
      </c>
    </row>
    <row r="40" spans="1:6" ht="15.75" x14ac:dyDescent="0.25">
      <c r="A40" s="2" t="s">
        <v>52</v>
      </c>
      <c r="B40" s="9" t="s">
        <v>53</v>
      </c>
      <c r="C40" s="17">
        <v>5180.3999999999996</v>
      </c>
      <c r="D40" s="17">
        <v>5764.5</v>
      </c>
      <c r="E40" s="18">
        <f t="shared" si="0"/>
        <v>584.10000000000036</v>
      </c>
      <c r="F40" s="19">
        <f t="shared" si="1"/>
        <v>11.275191104933981</v>
      </c>
    </row>
    <row r="41" spans="1:6" ht="15.75" x14ac:dyDescent="0.25">
      <c r="A41" s="6" t="s">
        <v>54</v>
      </c>
      <c r="B41" s="8" t="s">
        <v>55</v>
      </c>
      <c r="C41" s="14">
        <f>C42+C44+C43</f>
        <v>16768.8</v>
      </c>
      <c r="D41" s="14">
        <f>D42+D44+D43</f>
        <v>19817</v>
      </c>
      <c r="E41" s="15">
        <f t="shared" si="0"/>
        <v>3048.2000000000007</v>
      </c>
      <c r="F41" s="16">
        <f t="shared" si="1"/>
        <v>18.177806402366301</v>
      </c>
    </row>
    <row r="42" spans="1:6" ht="15.75" x14ac:dyDescent="0.25">
      <c r="A42" s="2" t="s">
        <v>56</v>
      </c>
      <c r="B42" s="9" t="s">
        <v>57</v>
      </c>
      <c r="C42" s="17">
        <v>733</v>
      </c>
      <c r="D42" s="17">
        <v>759.1</v>
      </c>
      <c r="E42" s="18">
        <f t="shared" si="0"/>
        <v>26.100000000000023</v>
      </c>
      <c r="F42" s="19">
        <f t="shared" si="1"/>
        <v>3.5607094133697217</v>
      </c>
    </row>
    <row r="43" spans="1:6" ht="15.75" x14ac:dyDescent="0.25">
      <c r="A43" s="2" t="s">
        <v>58</v>
      </c>
      <c r="B43" s="9" t="s">
        <v>59</v>
      </c>
      <c r="C43" s="17">
        <v>8957.6</v>
      </c>
      <c r="D43" s="17">
        <v>10461</v>
      </c>
      <c r="E43" s="18">
        <f t="shared" si="0"/>
        <v>1503.3999999999996</v>
      </c>
      <c r="F43" s="19">
        <f t="shared" si="1"/>
        <v>16.783513441100297</v>
      </c>
    </row>
    <row r="44" spans="1:6" ht="15.75" x14ac:dyDescent="0.25">
      <c r="A44" s="2" t="s">
        <v>60</v>
      </c>
      <c r="B44" s="9" t="s">
        <v>61</v>
      </c>
      <c r="C44" s="17">
        <v>7078.2</v>
      </c>
      <c r="D44" s="17">
        <v>8596.9</v>
      </c>
      <c r="E44" s="18">
        <f t="shared" si="0"/>
        <v>1518.6999999999998</v>
      </c>
      <c r="F44" s="19">
        <f t="shared" si="1"/>
        <v>21.456019892062955</v>
      </c>
    </row>
    <row r="45" spans="1:6" ht="15.75" x14ac:dyDescent="0.25">
      <c r="A45" s="6" t="s">
        <v>62</v>
      </c>
      <c r="B45" s="8" t="s">
        <v>63</v>
      </c>
      <c r="C45" s="14">
        <f>C46</f>
        <v>373.2</v>
      </c>
      <c r="D45" s="14">
        <f>D46</f>
        <v>505.1</v>
      </c>
      <c r="E45" s="15">
        <f t="shared" si="0"/>
        <v>131.90000000000003</v>
      </c>
      <c r="F45" s="16">
        <f t="shared" si="1"/>
        <v>35.342979635584157</v>
      </c>
    </row>
    <row r="46" spans="1:6" ht="15.75" x14ac:dyDescent="0.25">
      <c r="A46" s="2" t="s">
        <v>64</v>
      </c>
      <c r="B46" s="9" t="s">
        <v>65</v>
      </c>
      <c r="C46" s="17">
        <v>373.2</v>
      </c>
      <c r="D46" s="17">
        <v>505.1</v>
      </c>
      <c r="E46" s="18">
        <f t="shared" si="0"/>
        <v>131.90000000000003</v>
      </c>
      <c r="F46" s="19">
        <f t="shared" si="1"/>
        <v>35.342979635584157</v>
      </c>
    </row>
    <row r="47" spans="1:6" ht="15.75" x14ac:dyDescent="0.25">
      <c r="A47" s="6" t="s">
        <v>66</v>
      </c>
      <c r="B47" s="8" t="s">
        <v>67</v>
      </c>
      <c r="C47" s="14">
        <f>C48</f>
        <v>300</v>
      </c>
      <c r="D47" s="14">
        <f>D48</f>
        <v>300</v>
      </c>
      <c r="E47" s="15">
        <f t="shared" si="0"/>
        <v>0</v>
      </c>
      <c r="F47" s="16">
        <f t="shared" si="1"/>
        <v>0</v>
      </c>
    </row>
    <row r="48" spans="1:6" ht="15.75" x14ac:dyDescent="0.25">
      <c r="A48" s="2" t="s">
        <v>68</v>
      </c>
      <c r="B48" s="9" t="s">
        <v>69</v>
      </c>
      <c r="C48" s="17">
        <v>300</v>
      </c>
      <c r="D48" s="17">
        <v>300</v>
      </c>
      <c r="E48" s="18">
        <f t="shared" si="0"/>
        <v>0</v>
      </c>
      <c r="F48" s="19">
        <f t="shared" si="1"/>
        <v>0</v>
      </c>
    </row>
    <row r="49" spans="1:6" ht="45" x14ac:dyDescent="0.25">
      <c r="A49" s="6" t="s">
        <v>70</v>
      </c>
      <c r="B49" s="8" t="s">
        <v>71</v>
      </c>
      <c r="C49" s="14">
        <f>C50+C51+C52</f>
        <v>15682.3</v>
      </c>
      <c r="D49" s="14">
        <f>D50+D51+D52</f>
        <v>17898.2</v>
      </c>
      <c r="E49" s="15">
        <f t="shared" si="0"/>
        <v>2215.9000000000015</v>
      </c>
      <c r="F49" s="16">
        <f t="shared" si="1"/>
        <v>14.129942674225092</v>
      </c>
    </row>
    <row r="50" spans="1:6" ht="45" x14ac:dyDescent="0.25">
      <c r="A50" s="2" t="s">
        <v>72</v>
      </c>
      <c r="B50" s="9" t="s">
        <v>73</v>
      </c>
      <c r="C50" s="17">
        <v>2386.9</v>
      </c>
      <c r="D50" s="17">
        <v>2458.6999999999998</v>
      </c>
      <c r="E50" s="18">
        <f t="shared" si="0"/>
        <v>71.799999999999727</v>
      </c>
      <c r="F50" s="19">
        <f t="shared" si="1"/>
        <v>3.0080858016674199</v>
      </c>
    </row>
    <row r="51" spans="1:6" ht="15.75" x14ac:dyDescent="0.25">
      <c r="A51" s="2" t="s">
        <v>74</v>
      </c>
      <c r="B51" s="9" t="s">
        <v>75</v>
      </c>
      <c r="C51" s="17">
        <v>10013.9</v>
      </c>
      <c r="D51" s="17">
        <v>12104.3</v>
      </c>
      <c r="E51" s="18">
        <f t="shared" si="0"/>
        <v>2090.3999999999996</v>
      </c>
      <c r="F51" s="19">
        <f t="shared" si="1"/>
        <v>20.874983772556149</v>
      </c>
    </row>
    <row r="52" spans="1:6" ht="15.75" x14ac:dyDescent="0.25">
      <c r="A52" s="22" t="s">
        <v>89</v>
      </c>
      <c r="B52" s="9" t="s">
        <v>87</v>
      </c>
      <c r="C52" s="17">
        <v>3281.5</v>
      </c>
      <c r="D52" s="17">
        <v>3335.2</v>
      </c>
      <c r="E52" s="18">
        <f t="shared" ref="E52" si="4">D52-C52</f>
        <v>53.699999999999818</v>
      </c>
      <c r="F52" s="19">
        <f t="shared" ref="F52" si="5">D52/C52*100-100</f>
        <v>1.6364467469145154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2019-02-25T11:23:30Z</dcterms:modified>
</cp:coreProperties>
</file>