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9" i="1"/>
  <c r="F40" i="1"/>
  <c r="F11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2" i="1"/>
  <c r="C11" i="1"/>
</calcChain>
</file>

<file path=xl/sharedStrings.xml><?xml version="1.0" encoding="utf-8"?>
<sst xmlns="http://schemas.openxmlformats.org/spreadsheetml/2006/main" count="78" uniqueCount="75">
  <si>
    <t/>
  </si>
  <si>
    <t xml:space="preserve"> об исполнении бюджета</t>
  </si>
  <si>
    <t>КБК</t>
  </si>
  <si>
    <t>Муниципальные программы</t>
  </si>
  <si>
    <t>\\\МП\\\\\\\\\\ \</t>
  </si>
  <si>
    <t>Муниципальная программа "Социальная поддержка граждан в муниципальном районе Зилаирский район Республики Башкортостан"</t>
  </si>
  <si>
    <t>\\\02\\\\\\\\\\ \</t>
  </si>
  <si>
    <t>Муниципальная программа "Ремонт и содержание систем централизованного водоснабжения в муниципальном районе Зилаирский район"</t>
  </si>
  <si>
    <t>\\\03\\\\\\\\\\ \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</si>
  <si>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Башкортостан"</t>
  </si>
  <si>
    <t>\\\04\\\\\\\\\\ \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</si>
  <si>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Башкортостан"</t>
  </si>
  <si>
    <t>\\\05\\\\\\\\\\ \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</si>
  <si>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Башкортостан"</t>
  </si>
  <si>
    <t>\\\06\\\\\\\\\\ \</t>
  </si>
  <si>
    <t>Муниципальная программа "Профилактика терроризма и экстремизма, обеспечение безопасности населения и территории муниципального района Зилаирский район"</t>
  </si>
  <si>
    <t>\\\07\\\\\\\\\\ \</t>
  </si>
  <si>
    <t>Муниципальная программа "Пожарная безопасность в муниципальном районе Зилаирский район Республики Башкортостан"</t>
  </si>
  <si>
    <t>\\\08\\\\\\\\\\ \</t>
  </si>
  <si>
    <t>Муниципальная программа "Развитие муниципального управления, муниципальной службы в муниципальном районе Зилаирский район Республики Башкортостан"</t>
  </si>
  <si>
    <t>\\\09\\\\\\\\\\ \</t>
  </si>
  <si>
    <t>\\\10\\\\\\\\\\ \</t>
  </si>
  <si>
    <t>Муниципальная программа "Подготовка и выдача градостроительных планов земельных участков субъектам градостроительной деятельности"</t>
  </si>
  <si>
    <t>\\\12\\\\\\\\\\ \</t>
  </si>
  <si>
    <t>Муниципальная программа "Разработка проектов планировки и межевания отдельных территорий сельских поселений муниципального района Зилаирский район"</t>
  </si>
  <si>
    <t>\\\13\\\\\\\\\\ \</t>
  </si>
  <si>
    <t>Муниципальная программа "Приобретение коммунальной техники для нужд муниципального района Зилаирский район"</t>
  </si>
  <si>
    <t>\\\17\\\\\\\\\\ \</t>
  </si>
  <si>
    <t>Муниципальная программа "Формирование современной городской среды на территории муниципального района Зилаирский район"</t>
  </si>
  <si>
    <t>\\\18\\\\\\\\\\ \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</si>
  <si>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Зилаирский район"</t>
  </si>
  <si>
    <t>\\\19\\\\\\\\\\ \</t>
  </si>
  <si>
    <t>Муниципальная программа "Развитие единой дежурно-диспетчерской службы муниципального района Зилаирский район Республики Башкортостан"</t>
  </si>
  <si>
    <t>\\\20\\\\\\\\\\ \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</si>
  <si>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Башкортостан"</t>
  </si>
  <si>
    <t>\\\21\\\\\\\\\\ \</t>
  </si>
  <si>
    <t>Муниципальная программа "Развитие дорожного хозяйства в муниципальном районе Зилаирский район республики Башкортостан"</t>
  </si>
  <si>
    <t>\\\22\\\\\\\\\\ \</t>
  </si>
  <si>
    <t>Муниципальная программа "Строительство распределительных сетей газопровода в д. Сабырово муниципального района Зилаирский район"</t>
  </si>
  <si>
    <t>\\\23\\\\\\\\\\ \</t>
  </si>
  <si>
    <t>Муниципальная программа "Развитие образования муниципального района Зилаирский район Республики Башкортостан"</t>
  </si>
  <si>
    <t>\\\24\\\\\\\\\\ \</t>
  </si>
  <si>
    <t>Муниципальная программа "Развитие культуры и искусства в муниципальном районе Зилаирский район"</t>
  </si>
  <si>
    <t>\\\25\\\\\\\\\\ \</t>
  </si>
  <si>
    <t>Муниципальная программа "Развитие физической культуры и спорта в муниципальном районе Зилаирский район Республики Башкортостан"</t>
  </si>
  <si>
    <t>\\\26\\\\\\\\\\ \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</si>
  <si>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Башкортостан"</t>
  </si>
  <si>
    <t>\\\27\\\\\\\\\\ \</t>
  </si>
  <si>
    <t>Муниципальная программа "В целях участия в федеральных, республиканских программах разработка, прохождение проверки госэкспертизы и ценообразования проектно-сметной документации объектов на строительство, реконструкцию, текущий и капитальный ремонт в муниципальном районе Зилаирский район Республики Башкортостан"</t>
  </si>
  <si>
    <t>\\\28\\\\\\\\\\ \</t>
  </si>
  <si>
    <t>Муниципальная программа "Развитие молодежной политики в муниципальном районе Зилаирский район Республики Башкортостан"</t>
  </si>
  <si>
    <t>\\\29\\\\\\\\\\ \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</si>
  <si>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Башкортостан"</t>
  </si>
  <si>
    <t>\\\30\\\\\\\\\\ \</t>
  </si>
  <si>
    <t>Муниципальная программа "Проведение капитального ремонта общего имущества в многоквартирных домах на территории муниципального района Зилаирский район РБ"</t>
  </si>
  <si>
    <t>\\\31\\\\\\\\\\ \</t>
  </si>
  <si>
    <t>Муниципальная программа "Проектирование объекта строительства централизованной системы водоснабжения с. Юлдыбаево на 2020 год"</t>
  </si>
  <si>
    <t>\\\32\\\\\\\\\\ \</t>
  </si>
  <si>
    <t>Муниципальная программа "Ликвидация несанкционированных свалок на территории муниципального района Зилаирский район"</t>
  </si>
  <si>
    <t>\\\33\\\\\\\\\\ \</t>
  </si>
  <si>
    <t>Муниципальная программа "Улучшение систем наружного освещения населенных пунктов Республики Башкортостан"</t>
  </si>
  <si>
    <t>\\\34\\\\\\\\\\ \</t>
  </si>
  <si>
    <t>Муниципальная программа "Комплексное развитие сельских территорий в муниципальном районе Зилаирский район Республики Башкортостан на 2020 - 2025 годы"</t>
  </si>
  <si>
    <t>\\\35\\\\\\\\\\ \</t>
  </si>
  <si>
    <t>ВСЕГО РАСХОДОВ</t>
  </si>
  <si>
    <t>Сведения</t>
  </si>
  <si>
    <t>муниципального района Зилаирский район Республики Башкортостан</t>
  </si>
  <si>
    <t>Ед.Изм.: тыс.руб.</t>
  </si>
  <si>
    <t>в разрезе муниципальных программ в сравнении 2019 года с  2020 годом</t>
  </si>
  <si>
    <t>Исполнено за 2019 г</t>
  </si>
  <si>
    <t>Исполнено за 2020 г.</t>
  </si>
  <si>
    <t>Отклонение от прошлого года</t>
  </si>
  <si>
    <t>прирост(+), снижение(-) к прошлому году,%</t>
  </si>
  <si>
    <t>Муниципальная программа "Разработка генеральной схемы газоснабжения муниципального района Зилаирский район Республики Башкортостан, генеральных схем газоснабжения населенных пунктов сельских поселений МР Зилаирский район РБ"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</si>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</sst>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#,##0.0_ ;\-#,##0.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6" fontId="3" fillId="0" borderId="1" xfId="1" quotePrefix="1" applyNumberFormat="1" applyFont="1" applyBorder="1" applyAlignment="1">
      <alignment horizontal="center" vertical="center" shrinkToFit="1"/>
    </xf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 shrinkToFit="1"/>
    </xf>
    <xf numFmtId="166" fontId="3" fillId="0" borderId="1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left" vertical="center" shrinkToFit="1"/>
    </xf>
    <xf numFmtId="43" fontId="3" fillId="0" borderId="0" xfId="1" applyFont="1" applyBorder="1" applyAlignment="1">
      <alignment horizontal="left" vertical="center" shrinkToFit="1"/>
    </xf>
    <xf numFmtId="43" fontId="2" fillId="0" borderId="0" xfId="1" applyFont="1" applyBorder="1" applyAlignment="1">
      <alignment horizontal="center" vertical="center" shrinkToFit="1"/>
    </xf>
    <xf numFmtId="43" fontId="3" fillId="0" borderId="0" xfId="1" applyFont="1" applyBorder="1" applyAlignment="1">
      <alignment horizontal="center" vertical="center" shrinkToFit="1"/>
    </xf>
    <xf numFmtId="43" fontId="3" fillId="0" borderId="0" xfId="1" applyFont="1" applyBorder="1" applyAlignment="1">
      <alignment horizontal="center"/>
    </xf>
    <xf numFmtId="43" fontId="2" fillId="0" borderId="2" xfId="1" applyFont="1" applyBorder="1" applyAlignment="1">
      <alignment horizontal="right" vertical="center" shrinkToFit="1"/>
    </xf>
    <xf numFmtId="0" fontId="0" fillId="0" borderId="0" xfId="0"/>
    <xf numFmtId="166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3" fillId="0" borderId="1" xfId="1" quotePrefix="1" applyNumberFormat="1" applyFont="1" applyBorder="1" applyAlignment="1">
      <alignment horizontal="center" vertical="top" wrapText="1"/>
    </xf>
    <xf numFmtId="166" fontId="4" fillId="0" borderId="1" xfId="1" quotePrefix="1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0" workbookViewId="0">
      <selection activeCell="E12" sqref="E12"/>
    </sheetView>
  </sheetViews>
  <sheetFormatPr defaultRowHeight="15" x14ac:dyDescent="0.25"/>
  <cols>
    <col min="1" max="1" width="121.85546875" customWidth="1"/>
    <col min="2" max="2" width="9.28515625" customWidth="1"/>
    <col min="3" max="4" width="14.28515625" customWidth="1"/>
    <col min="5" max="5" width="19.140625" customWidth="1"/>
    <col min="6" max="6" width="14.5703125" customWidth="1"/>
  </cols>
  <sheetData>
    <row r="1" spans="1:6" x14ac:dyDescent="0.25">
      <c r="A1" s="5"/>
      <c r="B1" s="6"/>
      <c r="C1" s="6"/>
      <c r="D1" s="6"/>
      <c r="E1" s="6"/>
    </row>
    <row r="2" spans="1:6" x14ac:dyDescent="0.25">
      <c r="A2" s="16" t="s">
        <v>65</v>
      </c>
      <c r="B2" s="16"/>
      <c r="C2" s="16"/>
      <c r="D2" s="16"/>
      <c r="E2" s="16"/>
    </row>
    <row r="3" spans="1:6" x14ac:dyDescent="0.25">
      <c r="A3" s="16" t="s">
        <v>1</v>
      </c>
      <c r="B3" s="16"/>
      <c r="C3" s="16"/>
      <c r="D3" s="16"/>
      <c r="E3" s="16"/>
    </row>
    <row r="4" spans="1:6" x14ac:dyDescent="0.25">
      <c r="A4" s="16" t="s">
        <v>66</v>
      </c>
      <c r="B4" s="16"/>
      <c r="C4" s="16"/>
      <c r="D4" s="16"/>
      <c r="E4" s="16"/>
    </row>
    <row r="5" spans="1:6" x14ac:dyDescent="0.25">
      <c r="A5" s="16" t="s">
        <v>68</v>
      </c>
      <c r="B5" s="16"/>
      <c r="C5" s="16"/>
      <c r="D5" s="16"/>
      <c r="E5" s="16"/>
    </row>
    <row r="6" spans="1:6" x14ac:dyDescent="0.25">
      <c r="A6" s="7"/>
      <c r="B6" s="7"/>
      <c r="C6" s="7"/>
      <c r="D6" s="7"/>
      <c r="E6" s="7"/>
    </row>
    <row r="7" spans="1:6" x14ac:dyDescent="0.25">
      <c r="A7" s="7" t="s">
        <v>0</v>
      </c>
      <c r="B7" s="8"/>
      <c r="C7" s="8"/>
      <c r="D7" s="8"/>
      <c r="E7" s="9"/>
    </row>
    <row r="8" spans="1:6" x14ac:dyDescent="0.25">
      <c r="A8" s="7"/>
      <c r="B8" s="8"/>
      <c r="C8" s="8"/>
      <c r="D8" s="8"/>
      <c r="E8" s="9"/>
    </row>
    <row r="9" spans="1:6" x14ac:dyDescent="0.25">
      <c r="A9" s="10" t="s">
        <v>67</v>
      </c>
      <c r="B9" s="10"/>
      <c r="C9" s="10"/>
      <c r="D9" s="10"/>
      <c r="E9" s="10"/>
      <c r="F9" s="10"/>
    </row>
    <row r="10" spans="1:6" ht="65.25" customHeight="1" x14ac:dyDescent="0.25">
      <c r="A10" s="12" t="s">
        <v>3</v>
      </c>
      <c r="B10" s="12" t="s">
        <v>2</v>
      </c>
      <c r="C10" s="12" t="s">
        <v>69</v>
      </c>
      <c r="D10" s="12" t="s">
        <v>70</v>
      </c>
      <c r="E10" s="13" t="s">
        <v>71</v>
      </c>
      <c r="F10" s="13" t="s">
        <v>72</v>
      </c>
    </row>
    <row r="11" spans="1:6" x14ac:dyDescent="0.25">
      <c r="A11" s="14" t="s">
        <v>64</v>
      </c>
      <c r="B11" s="1" t="s">
        <v>4</v>
      </c>
      <c r="C11" s="4">
        <f>SUM(C12:C41)</f>
        <v>714423.92405000015</v>
      </c>
      <c r="D11" s="4">
        <v>697238.14529999997</v>
      </c>
      <c r="E11" s="3">
        <f>D11-C11</f>
        <v>-17185.778750000172</v>
      </c>
      <c r="F11" s="2">
        <f>D11/C11*100-100</f>
        <v>-2.4055435675468004</v>
      </c>
    </row>
    <row r="12" spans="1:6" ht="30" x14ac:dyDescent="0.25">
      <c r="A12" s="14" t="s">
        <v>5</v>
      </c>
      <c r="B12" s="1" t="s">
        <v>6</v>
      </c>
      <c r="C12" s="2">
        <v>42177.420760000001</v>
      </c>
      <c r="D12" s="4">
        <v>37702.078399999999</v>
      </c>
      <c r="E12" s="3">
        <f>D12-C12</f>
        <v>-4475.3423600000024</v>
      </c>
      <c r="F12" s="2">
        <f t="shared" ref="F12:F41" si="0">D12/C12*100-100</f>
        <v>-10.610753999078824</v>
      </c>
    </row>
    <row r="13" spans="1:6" ht="30" x14ac:dyDescent="0.25">
      <c r="A13" s="14" t="s">
        <v>7</v>
      </c>
      <c r="B13" s="1" t="s">
        <v>8</v>
      </c>
      <c r="C13" s="2">
        <v>7877.2793000000001</v>
      </c>
      <c r="D13" s="4">
        <v>7795.4111199999998</v>
      </c>
      <c r="E13" s="3">
        <f t="shared" ref="E13:E41" si="1">D13-C13</f>
        <v>-81.868180000000393</v>
      </c>
      <c r="F13" s="2">
        <f t="shared" si="0"/>
        <v>-1.0392951282049978</v>
      </c>
    </row>
    <row r="14" spans="1:6" ht="30" x14ac:dyDescent="0.25">
      <c r="A14" s="14" t="s">
        <v>9</v>
      </c>
      <c r="B14" s="1" t="s">
        <v>10</v>
      </c>
      <c r="C14" s="2">
        <v>475</v>
      </c>
      <c r="D14" s="4">
        <v>400</v>
      </c>
      <c r="E14" s="3">
        <f t="shared" si="1"/>
        <v>-75</v>
      </c>
      <c r="F14" s="2">
        <f t="shared" si="0"/>
        <v>-15.789473684210535</v>
      </c>
    </row>
    <row r="15" spans="1:6" ht="30" x14ac:dyDescent="0.25">
      <c r="A15" s="14" t="s">
        <v>11</v>
      </c>
      <c r="B15" s="1" t="s">
        <v>12</v>
      </c>
      <c r="C15" s="2">
        <v>50</v>
      </c>
      <c r="D15" s="4">
        <v>0</v>
      </c>
      <c r="E15" s="3">
        <f t="shared" si="1"/>
        <v>-50</v>
      </c>
      <c r="F15" s="2">
        <f t="shared" si="0"/>
        <v>-100</v>
      </c>
    </row>
    <row r="16" spans="1:6" ht="30" x14ac:dyDescent="0.25">
      <c r="A16" s="14" t="s">
        <v>13</v>
      </c>
      <c r="B16" s="1" t="s">
        <v>14</v>
      </c>
      <c r="C16" s="2">
        <v>5922.7529999999997</v>
      </c>
      <c r="D16" s="4">
        <v>3704.2811400000001</v>
      </c>
      <c r="E16" s="3">
        <f t="shared" si="1"/>
        <v>-2218.4718599999997</v>
      </c>
      <c r="F16" s="2">
        <f t="shared" si="0"/>
        <v>-37.456768161697774</v>
      </c>
    </row>
    <row r="17" spans="1:6" ht="30" x14ac:dyDescent="0.25">
      <c r="A17" s="14" t="s">
        <v>15</v>
      </c>
      <c r="B17" s="1" t="s">
        <v>16</v>
      </c>
      <c r="C17" s="2">
        <v>20.149999999999999</v>
      </c>
      <c r="D17" s="4">
        <v>0</v>
      </c>
      <c r="E17" s="3">
        <f t="shared" si="1"/>
        <v>-20.149999999999999</v>
      </c>
      <c r="F17" s="2">
        <f t="shared" si="0"/>
        <v>-100</v>
      </c>
    </row>
    <row r="18" spans="1:6" x14ac:dyDescent="0.25">
      <c r="A18" s="14" t="s">
        <v>17</v>
      </c>
      <c r="B18" s="1" t="s">
        <v>18</v>
      </c>
      <c r="C18" s="2">
        <v>0.68622000000000005</v>
      </c>
      <c r="D18" s="4">
        <v>0</v>
      </c>
      <c r="E18" s="3">
        <f t="shared" si="1"/>
        <v>-0.68622000000000005</v>
      </c>
      <c r="F18" s="2">
        <f t="shared" si="0"/>
        <v>-100</v>
      </c>
    </row>
    <row r="19" spans="1:6" ht="30" x14ac:dyDescent="0.25">
      <c r="A19" s="14" t="s">
        <v>19</v>
      </c>
      <c r="B19" s="1" t="s">
        <v>20</v>
      </c>
      <c r="C19" s="2">
        <v>110305.93378000001</v>
      </c>
      <c r="D19" s="4">
        <v>111555.01274999999</v>
      </c>
      <c r="E19" s="3">
        <f t="shared" si="1"/>
        <v>1249.0789699999877</v>
      </c>
      <c r="F19" s="2">
        <f t="shared" si="0"/>
        <v>1.1323769512628417</v>
      </c>
    </row>
    <row r="20" spans="1:6" s="11" customFormat="1" ht="30" x14ac:dyDescent="0.25">
      <c r="A20" s="14" t="s">
        <v>73</v>
      </c>
      <c r="B20" s="15" t="s">
        <v>21</v>
      </c>
      <c r="C20" s="2">
        <v>1973.6489999999999</v>
      </c>
      <c r="D20" s="4">
        <v>0</v>
      </c>
      <c r="E20" s="3">
        <f t="shared" si="1"/>
        <v>-1973.6489999999999</v>
      </c>
      <c r="F20" s="2">
        <f t="shared" si="0"/>
        <v>-100</v>
      </c>
    </row>
    <row r="21" spans="1:6" ht="30" x14ac:dyDescent="0.25">
      <c r="A21" s="14" t="s">
        <v>22</v>
      </c>
      <c r="B21" s="1" t="s">
        <v>23</v>
      </c>
      <c r="C21" s="4">
        <v>0</v>
      </c>
      <c r="D21" s="4">
        <v>56.7</v>
      </c>
      <c r="E21" s="3">
        <f t="shared" si="1"/>
        <v>56.7</v>
      </c>
      <c r="F21" s="2" t="s">
        <v>74</v>
      </c>
    </row>
    <row r="22" spans="1:6" ht="30" x14ac:dyDescent="0.25">
      <c r="A22" s="14" t="s">
        <v>24</v>
      </c>
      <c r="B22" s="1" t="s">
        <v>25</v>
      </c>
      <c r="C22" s="4">
        <v>224.7</v>
      </c>
      <c r="D22" s="4">
        <v>27.050049999999999</v>
      </c>
      <c r="E22" s="3">
        <f t="shared" si="1"/>
        <v>-197.64994999999999</v>
      </c>
      <c r="F22" s="2">
        <f t="shared" si="0"/>
        <v>-87.961704494882071</v>
      </c>
    </row>
    <row r="23" spans="1:6" x14ac:dyDescent="0.25">
      <c r="A23" s="14" t="s">
        <v>26</v>
      </c>
      <c r="B23" s="1" t="s">
        <v>27</v>
      </c>
      <c r="C23" s="4">
        <v>7953.6</v>
      </c>
      <c r="D23" s="4">
        <v>0</v>
      </c>
      <c r="E23" s="3">
        <f t="shared" si="1"/>
        <v>-7953.6</v>
      </c>
      <c r="F23" s="2">
        <f t="shared" si="0"/>
        <v>-100</v>
      </c>
    </row>
    <row r="24" spans="1:6" ht="30" x14ac:dyDescent="0.25">
      <c r="A24" s="14" t="s">
        <v>28</v>
      </c>
      <c r="B24" s="1" t="s">
        <v>29</v>
      </c>
      <c r="C24" s="4">
        <v>17592.900000000001</v>
      </c>
      <c r="D24" s="4">
        <v>25857.952679999999</v>
      </c>
      <c r="E24" s="3">
        <f t="shared" si="1"/>
        <v>8265.0526799999971</v>
      </c>
      <c r="F24" s="2">
        <f t="shared" si="0"/>
        <v>46.979478539638137</v>
      </c>
    </row>
    <row r="25" spans="1:6" ht="30" x14ac:dyDescent="0.25">
      <c r="A25" s="14" t="s">
        <v>30</v>
      </c>
      <c r="B25" s="1" t="s">
        <v>31</v>
      </c>
      <c r="C25" s="4">
        <v>365</v>
      </c>
      <c r="D25" s="4">
        <v>1506.3310100000001</v>
      </c>
      <c r="E25" s="3">
        <f t="shared" si="1"/>
        <v>1141.3310100000001</v>
      </c>
      <c r="F25" s="2">
        <f t="shared" si="0"/>
        <v>312.69342739726034</v>
      </c>
    </row>
    <row r="26" spans="1:6" ht="30" x14ac:dyDescent="0.25">
      <c r="A26" s="14" t="s">
        <v>32</v>
      </c>
      <c r="B26" s="1" t="s">
        <v>33</v>
      </c>
      <c r="C26" s="4">
        <v>4472.8900000000003</v>
      </c>
      <c r="D26" s="4">
        <v>5790</v>
      </c>
      <c r="E26" s="3">
        <f t="shared" si="1"/>
        <v>1317.1099999999997</v>
      </c>
      <c r="F26" s="2">
        <f t="shared" si="0"/>
        <v>29.446509974535473</v>
      </c>
    </row>
    <row r="27" spans="1:6" ht="30" x14ac:dyDescent="0.25">
      <c r="A27" s="14" t="s">
        <v>34</v>
      </c>
      <c r="B27" s="1" t="s">
        <v>35</v>
      </c>
      <c r="C27" s="2">
        <v>7001.8643499999998</v>
      </c>
      <c r="D27" s="4">
        <v>5722.6527300000007</v>
      </c>
      <c r="E27" s="3">
        <f t="shared" si="1"/>
        <v>-1279.2116199999991</v>
      </c>
      <c r="F27" s="2">
        <f t="shared" si="0"/>
        <v>-18.269585871083024</v>
      </c>
    </row>
    <row r="28" spans="1:6" x14ac:dyDescent="0.25">
      <c r="A28" s="14" t="s">
        <v>36</v>
      </c>
      <c r="B28" s="1" t="s">
        <v>37</v>
      </c>
      <c r="C28" s="2">
        <v>67625.54436</v>
      </c>
      <c r="D28" s="4">
        <v>40197.106950000001</v>
      </c>
      <c r="E28" s="3">
        <f t="shared" si="1"/>
        <v>-27428.437409999999</v>
      </c>
      <c r="F28" s="2">
        <f t="shared" si="0"/>
        <v>-40.559285207356808</v>
      </c>
    </row>
    <row r="29" spans="1:6" ht="30" x14ac:dyDescent="0.25">
      <c r="A29" s="14" t="s">
        <v>38</v>
      </c>
      <c r="B29" s="1" t="s">
        <v>39</v>
      </c>
      <c r="C29" s="2">
        <v>2134.58212</v>
      </c>
      <c r="D29" s="4">
        <v>8898.5</v>
      </c>
      <c r="E29" s="3">
        <f t="shared" si="1"/>
        <v>6763.91788</v>
      </c>
      <c r="F29" s="2">
        <f t="shared" si="0"/>
        <v>316.87316297767916</v>
      </c>
    </row>
    <row r="30" spans="1:6" x14ac:dyDescent="0.25">
      <c r="A30" s="14" t="s">
        <v>40</v>
      </c>
      <c r="B30" s="1" t="s">
        <v>41</v>
      </c>
      <c r="C30" s="2">
        <v>302469.00891000003</v>
      </c>
      <c r="D30" s="4">
        <v>290712.89263999998</v>
      </c>
      <c r="E30" s="3">
        <f t="shared" si="1"/>
        <v>-11756.116270000057</v>
      </c>
      <c r="F30" s="2">
        <f t="shared" si="0"/>
        <v>-3.8867176218698489</v>
      </c>
    </row>
    <row r="31" spans="1:6" x14ac:dyDescent="0.25">
      <c r="A31" s="14" t="s">
        <v>42</v>
      </c>
      <c r="B31" s="1" t="s">
        <v>43</v>
      </c>
      <c r="C31" s="2">
        <v>55317.837759999995</v>
      </c>
      <c r="D31" s="4">
        <v>76511.572050000002</v>
      </c>
      <c r="E31" s="3">
        <f t="shared" si="1"/>
        <v>21193.734290000008</v>
      </c>
      <c r="F31" s="2">
        <f t="shared" si="0"/>
        <v>38.312658535119169</v>
      </c>
    </row>
    <row r="32" spans="1:6" ht="30" x14ac:dyDescent="0.25">
      <c r="A32" s="14" t="s">
        <v>44</v>
      </c>
      <c r="B32" s="1" t="s">
        <v>45</v>
      </c>
      <c r="C32" s="2">
        <v>694.13575000000003</v>
      </c>
      <c r="D32" s="4">
        <v>342.56416999999999</v>
      </c>
      <c r="E32" s="3">
        <f t="shared" si="1"/>
        <v>-351.57158000000004</v>
      </c>
      <c r="F32" s="2">
        <f t="shared" si="0"/>
        <v>-50.64882193432625</v>
      </c>
    </row>
    <row r="33" spans="1:6" ht="30" x14ac:dyDescent="0.25">
      <c r="A33" s="14" t="s">
        <v>46</v>
      </c>
      <c r="B33" s="1" t="s">
        <v>47</v>
      </c>
      <c r="C33" s="2">
        <v>71250.168739999994</v>
      </c>
      <c r="D33" s="4">
        <v>77923.011569999988</v>
      </c>
      <c r="E33" s="3">
        <f t="shared" si="1"/>
        <v>6672.8428299999941</v>
      </c>
      <c r="F33" s="2">
        <f t="shared" si="0"/>
        <v>9.3653712657860098</v>
      </c>
    </row>
    <row r="34" spans="1:6" ht="45" x14ac:dyDescent="0.25">
      <c r="A34" s="14" t="s">
        <v>48</v>
      </c>
      <c r="B34" s="1" t="s">
        <v>49</v>
      </c>
      <c r="C34" s="2">
        <v>0</v>
      </c>
      <c r="D34" s="4">
        <v>100</v>
      </c>
      <c r="E34" s="3">
        <f t="shared" si="1"/>
        <v>100</v>
      </c>
      <c r="F34" s="2" t="s">
        <v>74</v>
      </c>
    </row>
    <row r="35" spans="1:6" ht="30" x14ac:dyDescent="0.25">
      <c r="A35" s="14" t="s">
        <v>50</v>
      </c>
      <c r="B35" s="1" t="s">
        <v>51</v>
      </c>
      <c r="C35" s="2">
        <v>25.5</v>
      </c>
      <c r="D35" s="4">
        <v>24.6</v>
      </c>
      <c r="E35" s="3">
        <f t="shared" si="1"/>
        <v>-0.89999999999999858</v>
      </c>
      <c r="F35" s="2">
        <f t="shared" si="0"/>
        <v>-3.529411764705884</v>
      </c>
    </row>
    <row r="36" spans="1:6" ht="30" x14ac:dyDescent="0.25">
      <c r="A36" s="14" t="s">
        <v>52</v>
      </c>
      <c r="B36" s="1" t="s">
        <v>53</v>
      </c>
      <c r="C36" s="2">
        <v>54.9</v>
      </c>
      <c r="D36" s="4">
        <v>0</v>
      </c>
      <c r="E36" s="3">
        <f t="shared" si="1"/>
        <v>-54.9</v>
      </c>
      <c r="F36" s="2">
        <f t="shared" si="0"/>
        <v>-100</v>
      </c>
    </row>
    <row r="37" spans="1:6" ht="30" x14ac:dyDescent="0.25">
      <c r="A37" s="14" t="s">
        <v>54</v>
      </c>
      <c r="B37" s="1" t="s">
        <v>55</v>
      </c>
      <c r="C37" s="4">
        <v>632.78</v>
      </c>
      <c r="D37" s="4">
        <v>1621.3188400000001</v>
      </c>
      <c r="E37" s="3">
        <f t="shared" si="1"/>
        <v>988.53884000000016</v>
      </c>
      <c r="F37" s="2">
        <f t="shared" si="0"/>
        <v>156.22156831758275</v>
      </c>
    </row>
    <row r="38" spans="1:6" ht="30" x14ac:dyDescent="0.25">
      <c r="A38" s="14" t="s">
        <v>56</v>
      </c>
      <c r="B38" s="1" t="s">
        <v>57</v>
      </c>
      <c r="C38" s="4">
        <v>0</v>
      </c>
      <c r="D38" s="4">
        <v>116.1408</v>
      </c>
      <c r="E38" s="3">
        <f t="shared" si="1"/>
        <v>116.1408</v>
      </c>
      <c r="F38" s="2" t="s">
        <v>74</v>
      </c>
    </row>
    <row r="39" spans="1:6" x14ac:dyDescent="0.25">
      <c r="A39" s="14" t="s">
        <v>58</v>
      </c>
      <c r="B39" s="1" t="s">
        <v>59</v>
      </c>
      <c r="C39" s="4">
        <v>3215.9</v>
      </c>
      <c r="D39" s="4">
        <v>542.96839999999997</v>
      </c>
      <c r="E39" s="3">
        <f t="shared" si="1"/>
        <v>-2672.9315999999999</v>
      </c>
      <c r="F39" s="2">
        <f t="shared" si="0"/>
        <v>-83.116129232874158</v>
      </c>
    </row>
    <row r="40" spans="1:6" x14ac:dyDescent="0.25">
      <c r="A40" s="14" t="s">
        <v>60</v>
      </c>
      <c r="B40" s="1" t="s">
        <v>61</v>
      </c>
      <c r="C40" s="4">
        <v>4589.74</v>
      </c>
      <c r="D40" s="4">
        <v>0</v>
      </c>
      <c r="E40" s="3">
        <f t="shared" si="1"/>
        <v>-4589.74</v>
      </c>
      <c r="F40" s="2">
        <f t="shared" si="0"/>
        <v>-100</v>
      </c>
    </row>
    <row r="41" spans="1:6" ht="30" x14ac:dyDescent="0.25">
      <c r="A41" s="14" t="s">
        <v>62</v>
      </c>
      <c r="B41" s="1" t="s">
        <v>63</v>
      </c>
      <c r="C41" s="4">
        <v>0</v>
      </c>
      <c r="D41" s="4">
        <v>50</v>
      </c>
      <c r="E41" s="3">
        <f t="shared" si="1"/>
        <v>50</v>
      </c>
      <c r="F41" s="2" t="s">
        <v>74</v>
      </c>
    </row>
  </sheetData>
  <mergeCells count="9">
    <mergeCell ref="A3:E3"/>
    <mergeCell ref="A2:E2"/>
    <mergeCell ref="A7:D7"/>
    <mergeCell ref="A8:D8"/>
    <mergeCell ref="A6:E6"/>
    <mergeCell ref="A5:E5"/>
    <mergeCell ref="A4:E4"/>
    <mergeCell ref="A9:F9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dcterms:created xsi:type="dcterms:W3CDTF">2021-03-31T09:00:41Z</dcterms:created>
  <dcterms:modified xsi:type="dcterms:W3CDTF">2021-03-31T09:37:16Z</dcterms:modified>
</cp:coreProperties>
</file>