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015" windowHeight="9330" activeTab="0"/>
  </bookViews>
  <sheets>
    <sheet name="МР 2015" sheetId="1" r:id="rId1"/>
  </sheets>
  <definedNames>
    <definedName name="_xlnm.Print_Area" localSheetId="0">'МР 2015'!$B$1:$I$38</definedName>
  </definedNames>
  <calcPr fullCalcOnLoad="1"/>
</workbook>
</file>

<file path=xl/sharedStrings.xml><?xml version="1.0" encoding="utf-8"?>
<sst xmlns="http://schemas.openxmlformats.org/spreadsheetml/2006/main" count="33" uniqueCount="33">
  <si>
    <t>Наименование налога (сбора)</t>
  </si>
  <si>
    <r>
      <t xml:space="preserve"> </t>
    </r>
    <r>
      <rPr>
        <b/>
        <sz val="12"/>
        <rFont val="Times New Roman"/>
        <family val="1"/>
      </rPr>
      <t>ДОХОДЫ</t>
    </r>
  </si>
  <si>
    <t xml:space="preserve">Налоговые доходы       </t>
  </si>
  <si>
    <t>Неналоговые доходы</t>
  </si>
  <si>
    <t>ШТРАФЫ, САНКЦИИ, ВОЗМЕЩЕНИЕ УЩЕРБА</t>
  </si>
  <si>
    <t>АРЕНДНАЯ ПЛАТА</t>
  </si>
  <si>
    <t>Доходы от выдачи патента</t>
  </si>
  <si>
    <t>ЕНВД</t>
  </si>
  <si>
    <t>Единый с/х налог</t>
  </si>
  <si>
    <t>ДОХОДЫ ОТ ПРОДАЖИ М. и Н. АКТИВОВ</t>
  </si>
  <si>
    <t>ПЛАТЕЖИ ПРИ ПОЛЬЗОВ ПРИРОД</t>
  </si>
  <si>
    <t>Упрощенная система н/о</t>
  </si>
  <si>
    <t>Безвоздмездные поступления ( выравнивание и сбалансированность, бюдж.кредит)</t>
  </si>
  <si>
    <t>ДОХОДЫ ВСЕГО</t>
  </si>
  <si>
    <t>План на 2019 год</t>
  </si>
  <si>
    <t>НАЛОГ НА ДОХОДЫ ФИЗИЧЕСКИХ ЛИЦ</t>
  </si>
  <si>
    <t>НАЛОГИ НА СОВОКУПНЫЙ ДОХОД</t>
  </si>
  <si>
    <t>ГОСУДАРСТВЕННАЯ ПОШЛИНА</t>
  </si>
  <si>
    <t>ПРОЧИЕ НЕНАЛОГОВЫЕ ДОХОДЫ</t>
  </si>
  <si>
    <t>ДОХОДЫ ОТ ОКАЗАНИЯ ПЛАТНЫХ УСЛУГ</t>
  </si>
  <si>
    <t>АКЦИЗЫ</t>
  </si>
  <si>
    <t>Итого налоговые и неналоговые доходы</t>
  </si>
  <si>
    <t>НАЛОГ НА ИМУЩЕСТВО ФИЗИЧЕСКИХ ЛИЦ</t>
  </si>
  <si>
    <t>ЗЕМЕЛЬНЫЙ НАЛОГ</t>
  </si>
  <si>
    <t>План на 2020 год</t>
  </si>
  <si>
    <t>НАЛОГ НА ИМУЩЕСТВО ОРГАНИЗАЦИЙ</t>
  </si>
  <si>
    <t>План на 2021 год</t>
  </si>
  <si>
    <t>Оценка 2018 год</t>
  </si>
  <si>
    <t>план 2019/оценка 2018</t>
  </si>
  <si>
    <t>Отчет 2017 года</t>
  </si>
  <si>
    <t xml:space="preserve">Сведения о доходах бюджета по видам доходов муниципального района Зилаирский район РБ на очередной финансовый год и плановый период в сравнении 
с ожидаемым исполнением за текущий финансовый год (оценкой текущего финансового года) и отчетом 
за отчетный финансовый год 
</t>
  </si>
  <si>
    <t>Начальник финнсового управления</t>
  </si>
  <si>
    <t>С.В.Парфенова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</si>
</sst>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"/>
    <numFmt numFmtId="179" formatCode="0.000"/>
    <numFmt numFmtId="180" formatCode="0.00000"/>
    <numFmt numFmtId="181" formatCode="0.00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right" vertical="center" wrapText="1"/>
    </xf>
    <xf numFmtId="176" fontId="2" fillId="32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 shrinkToFit="1"/>
    </xf>
    <xf numFmtId="0" fontId="2" fillId="33" borderId="13" xfId="0" applyFont="1" applyFill="1" applyBorder="1" applyAlignment="1">
      <alignment horizontal="right" vertical="center" wrapText="1"/>
    </xf>
    <xf numFmtId="176" fontId="2" fillId="33" borderId="10" xfId="0" applyNumberFormat="1" applyFont="1" applyFill="1" applyBorder="1" applyAlignment="1">
      <alignment horizontal="right" vertical="center" wrapText="1"/>
    </xf>
    <xf numFmtId="176" fontId="2" fillId="34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tabSelected="1" view="pageBreakPreview" zoomScaleSheetLayoutView="100" zoomScalePageLayoutView="0" workbookViewId="0" topLeftCell="B25">
      <selection activeCell="G35" sqref="G35"/>
    </sheetView>
  </sheetViews>
  <sheetFormatPr defaultColWidth="9.00390625" defaultRowHeight="12.75"/>
  <cols>
    <col min="1" max="1" width="0.74609375" style="2" hidden="1" customWidth="1"/>
    <col min="2" max="2" width="13.375" style="2" customWidth="1"/>
    <col min="3" max="3" width="28.875" style="2" customWidth="1"/>
    <col min="4" max="4" width="18.875" style="2" customWidth="1"/>
    <col min="5" max="5" width="21.875" style="2" customWidth="1"/>
    <col min="6" max="6" width="19.375" style="2" customWidth="1"/>
    <col min="7" max="7" width="28.625" style="2" customWidth="1"/>
    <col min="8" max="8" width="24.375" style="2" customWidth="1"/>
    <col min="9" max="9" width="19.875" style="2" customWidth="1"/>
    <col min="10" max="10" width="11.625" style="2" customWidth="1"/>
    <col min="11" max="16384" width="9.125" style="2" customWidth="1"/>
  </cols>
  <sheetData>
    <row r="1" ht="8.25" customHeight="1" hidden="1"/>
    <row r="2" spans="6:9" ht="14.25" customHeight="1" hidden="1">
      <c r="F2" s="36"/>
      <c r="G2" s="36"/>
      <c r="H2" s="37"/>
      <c r="I2" s="37"/>
    </row>
    <row r="3" spans="1:9" ht="20.25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9" ht="34.5" customHeight="1">
      <c r="A4" s="35" t="s">
        <v>30</v>
      </c>
      <c r="B4" s="35"/>
      <c r="C4" s="35"/>
      <c r="D4" s="35"/>
      <c r="E4" s="35"/>
      <c r="F4" s="35"/>
      <c r="G4" s="35"/>
      <c r="H4" s="35"/>
      <c r="I4" s="35"/>
    </row>
    <row r="5" spans="1:9" ht="56.25" customHeight="1">
      <c r="A5" s="35"/>
      <c r="B5" s="35"/>
      <c r="C5" s="35"/>
      <c r="D5" s="35"/>
      <c r="E5" s="35"/>
      <c r="F5" s="35"/>
      <c r="G5" s="35"/>
      <c r="H5" s="35"/>
      <c r="I5" s="35"/>
    </row>
    <row r="6" spans="1:9" ht="15" customHeight="1">
      <c r="A6" s="6"/>
      <c r="B6" s="4"/>
      <c r="C6" s="7"/>
      <c r="D6" s="7"/>
      <c r="E6" s="7"/>
      <c r="F6" s="5"/>
      <c r="G6" s="5"/>
      <c r="H6" s="5"/>
      <c r="I6" s="5"/>
    </row>
    <row r="7" spans="1:10" ht="52.5" customHeight="1">
      <c r="A7" s="38"/>
      <c r="B7" s="15"/>
      <c r="C7" s="34" t="s">
        <v>0</v>
      </c>
      <c r="D7" s="17" t="s">
        <v>29</v>
      </c>
      <c r="E7" s="17" t="s">
        <v>27</v>
      </c>
      <c r="F7" s="17" t="s">
        <v>14</v>
      </c>
      <c r="G7" s="17" t="s">
        <v>28</v>
      </c>
      <c r="H7" s="34" t="s">
        <v>24</v>
      </c>
      <c r="I7" s="34" t="s">
        <v>26</v>
      </c>
      <c r="J7" s="9"/>
    </row>
    <row r="8" spans="1:10" ht="2.25" customHeight="1" hidden="1">
      <c r="A8" s="39"/>
      <c r="B8" s="15"/>
      <c r="C8" s="34"/>
      <c r="D8" s="17"/>
      <c r="E8" s="17"/>
      <c r="F8" s="18"/>
      <c r="G8" s="18"/>
      <c r="H8" s="34"/>
      <c r="I8" s="34"/>
      <c r="J8" s="10"/>
    </row>
    <row r="9" spans="1:10" ht="15.75" customHeight="1" hidden="1">
      <c r="A9" s="40"/>
      <c r="B9" s="15"/>
      <c r="C9" s="34"/>
      <c r="D9" s="17"/>
      <c r="E9" s="17"/>
      <c r="F9" s="18"/>
      <c r="G9" s="18"/>
      <c r="H9" s="34"/>
      <c r="I9" s="34"/>
      <c r="J9" s="10"/>
    </row>
    <row r="10" spans="1:10" ht="14.25" customHeight="1">
      <c r="A10" s="11"/>
      <c r="B10" s="16"/>
      <c r="C10" s="12" t="s">
        <v>1</v>
      </c>
      <c r="D10" s="12"/>
      <c r="E10" s="12"/>
      <c r="F10" s="3"/>
      <c r="G10" s="3"/>
      <c r="H10" s="3"/>
      <c r="I10" s="3"/>
      <c r="J10" s="10"/>
    </row>
    <row r="11" spans="1:10" ht="18" customHeight="1">
      <c r="A11" s="13"/>
      <c r="B11" s="19"/>
      <c r="C11" s="20" t="s">
        <v>2</v>
      </c>
      <c r="D11" s="20">
        <f>D12+D13+D14+D19+D20+D21+D22</f>
        <v>104386.59999999999</v>
      </c>
      <c r="E11" s="20">
        <v>105918.8</v>
      </c>
      <c r="F11" s="21">
        <f>F12+F13+F14+F19+F20+F21+F22</f>
        <v>109059.5</v>
      </c>
      <c r="G11" s="21">
        <f>F11/E11*100</f>
        <v>102.96519598031699</v>
      </c>
      <c r="H11" s="21">
        <f>H12+H13+H14+H19+H20+H21+H22</f>
        <v>116963</v>
      </c>
      <c r="I11" s="21">
        <f>I12+I13+I14+I19+I20+I21+I22</f>
        <v>118508.7</v>
      </c>
      <c r="J11" s="1"/>
    </row>
    <row r="12" spans="1:10" ht="28.5" customHeight="1">
      <c r="A12" s="13"/>
      <c r="B12" s="19"/>
      <c r="C12" s="22" t="s">
        <v>15</v>
      </c>
      <c r="D12" s="22">
        <v>72286.7</v>
      </c>
      <c r="E12" s="22">
        <v>73637.7</v>
      </c>
      <c r="F12" s="21">
        <v>75573</v>
      </c>
      <c r="G12" s="21">
        <f aca="true" t="shared" si="0" ref="G12:G32">F12/E12*100</f>
        <v>102.62813748935669</v>
      </c>
      <c r="H12" s="21">
        <v>83520</v>
      </c>
      <c r="I12" s="21">
        <v>87526.7</v>
      </c>
      <c r="J12" s="1"/>
    </row>
    <row r="13" spans="1:10" ht="19.5" customHeight="1">
      <c r="A13" s="13"/>
      <c r="B13" s="19"/>
      <c r="C13" s="22" t="s">
        <v>20</v>
      </c>
      <c r="D13" s="22">
        <v>13304.6</v>
      </c>
      <c r="E13" s="22">
        <v>14168.9</v>
      </c>
      <c r="F13" s="21">
        <v>13730</v>
      </c>
      <c r="G13" s="21">
        <f t="shared" si="0"/>
        <v>96.902370685092</v>
      </c>
      <c r="H13" s="21">
        <v>13730</v>
      </c>
      <c r="I13" s="21">
        <v>13730</v>
      </c>
      <c r="J13" s="1"/>
    </row>
    <row r="14" spans="1:10" ht="31.5" customHeight="1">
      <c r="A14" s="13"/>
      <c r="B14" s="19"/>
      <c r="C14" s="22" t="s">
        <v>16</v>
      </c>
      <c r="D14" s="22">
        <f>D15+D16+D17+D18</f>
        <v>11859.500000000002</v>
      </c>
      <c r="E14" s="22">
        <v>10373.2</v>
      </c>
      <c r="F14" s="21">
        <f>F15+F16+F17+F18</f>
        <v>11055</v>
      </c>
      <c r="G14" s="21">
        <f t="shared" si="0"/>
        <v>106.572706590059</v>
      </c>
      <c r="H14" s="21">
        <f>H15+H16+H17+H18</f>
        <v>10955</v>
      </c>
      <c r="I14" s="21">
        <f>I15+I16+I17+I18</f>
        <v>8425</v>
      </c>
      <c r="J14" s="1"/>
    </row>
    <row r="15" spans="1:10" ht="17.25" customHeight="1">
      <c r="A15" s="13"/>
      <c r="B15" s="19"/>
      <c r="C15" s="22" t="s">
        <v>6</v>
      </c>
      <c r="D15" s="22">
        <v>30.3</v>
      </c>
      <c r="E15" s="22">
        <v>30.4</v>
      </c>
      <c r="F15" s="21">
        <v>30</v>
      </c>
      <c r="G15" s="21">
        <f t="shared" si="0"/>
        <v>98.6842105263158</v>
      </c>
      <c r="H15" s="21">
        <v>30</v>
      </c>
      <c r="I15" s="21">
        <v>30</v>
      </c>
      <c r="J15" s="1"/>
    </row>
    <row r="16" spans="1:10" ht="17.25" customHeight="1">
      <c r="A16" s="13"/>
      <c r="B16" s="19"/>
      <c r="C16" s="22" t="s">
        <v>7</v>
      </c>
      <c r="D16" s="22">
        <v>3580.8</v>
      </c>
      <c r="E16" s="22">
        <v>2857.6</v>
      </c>
      <c r="F16" s="21">
        <v>3480</v>
      </c>
      <c r="G16" s="21">
        <f t="shared" si="0"/>
        <v>121.78051511758119</v>
      </c>
      <c r="H16" s="21">
        <v>3380</v>
      </c>
      <c r="I16" s="21">
        <v>850</v>
      </c>
      <c r="J16" s="1"/>
    </row>
    <row r="17" spans="1:10" ht="17.25" customHeight="1">
      <c r="A17" s="13"/>
      <c r="B17" s="19"/>
      <c r="C17" s="22" t="s">
        <v>11</v>
      </c>
      <c r="D17" s="22">
        <v>7395.8</v>
      </c>
      <c r="E17" s="22">
        <v>7002.8</v>
      </c>
      <c r="F17" s="21">
        <v>7000</v>
      </c>
      <c r="G17" s="21">
        <f t="shared" si="0"/>
        <v>99.96001599360255</v>
      </c>
      <c r="H17" s="21">
        <v>7000</v>
      </c>
      <c r="I17" s="21">
        <v>7000</v>
      </c>
      <c r="J17" s="1"/>
    </row>
    <row r="18" spans="1:10" ht="17.25" customHeight="1">
      <c r="A18" s="13"/>
      <c r="B18" s="19"/>
      <c r="C18" s="22" t="s">
        <v>8</v>
      </c>
      <c r="D18" s="22">
        <v>852.6</v>
      </c>
      <c r="E18" s="22">
        <v>482.4</v>
      </c>
      <c r="F18" s="21">
        <v>545</v>
      </c>
      <c r="G18" s="21">
        <f t="shared" si="0"/>
        <v>112.97678275290217</v>
      </c>
      <c r="H18" s="21">
        <v>545</v>
      </c>
      <c r="I18" s="21">
        <v>545</v>
      </c>
      <c r="J18" s="1"/>
    </row>
    <row r="19" spans="1:10" ht="36" customHeight="1">
      <c r="A19" s="13"/>
      <c r="B19" s="19"/>
      <c r="C19" s="22" t="s">
        <v>22</v>
      </c>
      <c r="D19" s="22">
        <v>936.2</v>
      </c>
      <c r="E19" s="22">
        <v>380.6</v>
      </c>
      <c r="F19" s="21">
        <v>887</v>
      </c>
      <c r="G19" s="21">
        <f t="shared" si="0"/>
        <v>233.0530740935365</v>
      </c>
      <c r="H19" s="21">
        <v>925</v>
      </c>
      <c r="I19" s="21">
        <v>976</v>
      </c>
      <c r="J19" s="1"/>
    </row>
    <row r="20" spans="1:10" ht="20.25" customHeight="1">
      <c r="A20" s="13"/>
      <c r="B20" s="19"/>
      <c r="C20" s="22" t="s">
        <v>23</v>
      </c>
      <c r="D20" s="22">
        <v>4813.2</v>
      </c>
      <c r="E20" s="22">
        <v>3767.3</v>
      </c>
      <c r="F20" s="21">
        <v>4790</v>
      </c>
      <c r="G20" s="21">
        <f t="shared" si="0"/>
        <v>127.14676293366603</v>
      </c>
      <c r="H20" s="21">
        <v>4809</v>
      </c>
      <c r="I20" s="21">
        <v>4827</v>
      </c>
      <c r="J20" s="1"/>
    </row>
    <row r="21" spans="1:10" ht="34.5" customHeight="1">
      <c r="A21" s="13"/>
      <c r="B21" s="19"/>
      <c r="C21" s="22" t="s">
        <v>17</v>
      </c>
      <c r="D21" s="22">
        <v>1186.4</v>
      </c>
      <c r="E21" s="22">
        <v>1972.5</v>
      </c>
      <c r="F21" s="21">
        <v>1524.5</v>
      </c>
      <c r="G21" s="21">
        <f t="shared" si="0"/>
        <v>77.28770595690749</v>
      </c>
      <c r="H21" s="21">
        <v>1524</v>
      </c>
      <c r="I21" s="21">
        <v>1524</v>
      </c>
      <c r="J21" s="1"/>
    </row>
    <row r="22" spans="1:10" ht="33.75" customHeight="1">
      <c r="A22" s="13"/>
      <c r="B22" s="19"/>
      <c r="C22" s="22" t="s">
        <v>25</v>
      </c>
      <c r="D22" s="22">
        <v>0</v>
      </c>
      <c r="E22" s="22">
        <v>1618.6</v>
      </c>
      <c r="F22" s="21">
        <v>1500</v>
      </c>
      <c r="G22" s="21">
        <f t="shared" si="0"/>
        <v>92.67268009390833</v>
      </c>
      <c r="H22" s="21">
        <v>1500</v>
      </c>
      <c r="I22" s="21">
        <v>1500</v>
      </c>
      <c r="J22" s="1"/>
    </row>
    <row r="23" spans="1:10" ht="23.25" customHeight="1">
      <c r="A23" s="13"/>
      <c r="B23" s="19"/>
      <c r="C23" s="20" t="s">
        <v>3</v>
      </c>
      <c r="D23" s="20">
        <f>D24+D25+D26+D27+D28+D29</f>
        <v>10425</v>
      </c>
      <c r="E23" s="20">
        <v>8699.14</v>
      </c>
      <c r="F23" s="21">
        <f>F24+F25+F26+F27+F28+F29</f>
        <v>5905</v>
      </c>
      <c r="G23" s="21">
        <f t="shared" si="0"/>
        <v>67.8802732224105</v>
      </c>
      <c r="H23" s="21">
        <f>H24+H25+H26+H27+H28+H29</f>
        <v>5905</v>
      </c>
      <c r="I23" s="21">
        <f>I24+I25+I26+I27+I28+I29</f>
        <v>5905</v>
      </c>
      <c r="J23" s="1"/>
    </row>
    <row r="24" spans="1:10" ht="21.75" customHeight="1">
      <c r="A24" s="13"/>
      <c r="B24" s="19"/>
      <c r="C24" s="22" t="s">
        <v>5</v>
      </c>
      <c r="D24" s="22">
        <v>4023.6</v>
      </c>
      <c r="E24" s="22">
        <v>4026.1</v>
      </c>
      <c r="F24" s="21">
        <v>3100</v>
      </c>
      <c r="G24" s="21">
        <f t="shared" si="0"/>
        <v>76.99759072054843</v>
      </c>
      <c r="H24" s="21">
        <v>3100</v>
      </c>
      <c r="I24" s="21">
        <v>3100</v>
      </c>
      <c r="J24" s="1"/>
    </row>
    <row r="25" spans="1:10" ht="32.25" customHeight="1">
      <c r="A25" s="13"/>
      <c r="B25" s="19"/>
      <c r="C25" s="22" t="s">
        <v>10</v>
      </c>
      <c r="D25" s="22">
        <v>98.1</v>
      </c>
      <c r="E25" s="22">
        <v>937</v>
      </c>
      <c r="F25" s="21">
        <v>100</v>
      </c>
      <c r="G25" s="21">
        <f t="shared" si="0"/>
        <v>10.672358591248667</v>
      </c>
      <c r="H25" s="21">
        <v>100</v>
      </c>
      <c r="I25" s="21">
        <v>100</v>
      </c>
      <c r="J25" s="1"/>
    </row>
    <row r="26" spans="1:10" ht="32.25" customHeight="1">
      <c r="A26" s="13"/>
      <c r="B26" s="19"/>
      <c r="C26" s="22" t="s">
        <v>19</v>
      </c>
      <c r="D26" s="22">
        <v>411.7</v>
      </c>
      <c r="E26" s="22">
        <v>3</v>
      </c>
      <c r="F26" s="21">
        <v>5</v>
      </c>
      <c r="G26" s="21">
        <f t="shared" si="0"/>
        <v>166.66666666666669</v>
      </c>
      <c r="H26" s="21">
        <v>5</v>
      </c>
      <c r="I26" s="21">
        <v>5</v>
      </c>
      <c r="J26" s="1"/>
    </row>
    <row r="27" spans="1:10" ht="35.25" customHeight="1">
      <c r="A27" s="13"/>
      <c r="B27" s="19"/>
      <c r="C27" s="22" t="s">
        <v>9</v>
      </c>
      <c r="D27" s="22">
        <v>3953.5</v>
      </c>
      <c r="E27" s="22">
        <v>1882.6</v>
      </c>
      <c r="F27" s="21">
        <v>1500</v>
      </c>
      <c r="G27" s="21">
        <f t="shared" si="0"/>
        <v>79.67704238818656</v>
      </c>
      <c r="H27" s="21">
        <v>1500</v>
      </c>
      <c r="I27" s="21">
        <v>1500</v>
      </c>
      <c r="J27" s="1"/>
    </row>
    <row r="28" spans="1:10" ht="34.5" customHeight="1">
      <c r="A28" s="13"/>
      <c r="B28" s="19"/>
      <c r="C28" s="22" t="s">
        <v>4</v>
      </c>
      <c r="D28" s="22">
        <v>1328</v>
      </c>
      <c r="E28" s="22">
        <v>1693.1</v>
      </c>
      <c r="F28" s="21">
        <v>1200</v>
      </c>
      <c r="G28" s="21">
        <f t="shared" si="0"/>
        <v>70.8759080975725</v>
      </c>
      <c r="H28" s="21">
        <v>1200</v>
      </c>
      <c r="I28" s="21">
        <v>1200</v>
      </c>
      <c r="J28" s="1"/>
    </row>
    <row r="29" spans="1:10" ht="28.5" customHeight="1">
      <c r="A29" s="13"/>
      <c r="B29" s="19"/>
      <c r="C29" s="22" t="s">
        <v>18</v>
      </c>
      <c r="D29" s="22">
        <v>610.1</v>
      </c>
      <c r="E29" s="22">
        <v>999.54</v>
      </c>
      <c r="F29" s="21">
        <v>0</v>
      </c>
      <c r="G29" s="21">
        <f t="shared" si="0"/>
        <v>0</v>
      </c>
      <c r="H29" s="21">
        <f>F29*1.1</f>
        <v>0</v>
      </c>
      <c r="I29" s="21">
        <f>H29*1.1</f>
        <v>0</v>
      </c>
      <c r="J29" s="1"/>
    </row>
    <row r="30" spans="1:10" ht="33.75" customHeight="1">
      <c r="A30" s="13"/>
      <c r="B30" s="19"/>
      <c r="C30" s="23" t="s">
        <v>21</v>
      </c>
      <c r="D30" s="23">
        <f>D23+D11</f>
        <v>114811.59999999999</v>
      </c>
      <c r="E30" s="23">
        <f>E23+E11</f>
        <v>114617.94</v>
      </c>
      <c r="F30" s="24">
        <f>F23+F11</f>
        <v>114964.5</v>
      </c>
      <c r="G30" s="21">
        <f t="shared" si="0"/>
        <v>100.3023610440041</v>
      </c>
      <c r="H30" s="24">
        <f>H23+H11</f>
        <v>122868</v>
      </c>
      <c r="I30" s="24">
        <f>I23+I11</f>
        <v>124413.7</v>
      </c>
      <c r="J30" s="1"/>
    </row>
    <row r="31" spans="1:10" ht="75.75" customHeight="1">
      <c r="A31" s="13"/>
      <c r="B31" s="25"/>
      <c r="C31" s="26" t="s">
        <v>12</v>
      </c>
      <c r="D31" s="26">
        <v>498423.6</v>
      </c>
      <c r="E31" s="26">
        <v>373949.9</v>
      </c>
      <c r="F31" s="21">
        <v>372555.7</v>
      </c>
      <c r="G31" s="21">
        <f t="shared" si="0"/>
        <v>99.62716930797414</v>
      </c>
      <c r="H31" s="21">
        <v>355016.6</v>
      </c>
      <c r="I31" s="21">
        <v>366668.4</v>
      </c>
      <c r="J31" s="1"/>
    </row>
    <row r="32" spans="1:10" ht="27" customHeight="1">
      <c r="A32" s="14"/>
      <c r="B32" s="19"/>
      <c r="C32" s="27" t="s">
        <v>13</v>
      </c>
      <c r="D32" s="27">
        <f>D31+D30</f>
        <v>613235.2</v>
      </c>
      <c r="E32" s="27">
        <f>E31+E30</f>
        <v>488567.84</v>
      </c>
      <c r="F32" s="28">
        <f>F31+F30</f>
        <v>487520.2</v>
      </c>
      <c r="G32" s="29">
        <f t="shared" si="0"/>
        <v>99.78556918523331</v>
      </c>
      <c r="H32" s="28">
        <f>H30+H31</f>
        <v>477884.6</v>
      </c>
      <c r="I32" s="28">
        <f>I30+I31</f>
        <v>491082.10000000003</v>
      </c>
      <c r="J32" s="1"/>
    </row>
    <row r="33" spans="1:10" ht="31.5" customHeight="1" hidden="1">
      <c r="A33" s="8"/>
      <c r="B33" s="32"/>
      <c r="C33" s="33"/>
      <c r="D33" s="33"/>
      <c r="E33" s="33"/>
      <c r="F33" s="33"/>
      <c r="G33" s="33"/>
      <c r="H33" s="33"/>
      <c r="I33" s="33"/>
      <c r="J33" s="1"/>
    </row>
    <row r="34" spans="2:9" ht="15.75">
      <c r="B34" s="30"/>
      <c r="C34" s="30"/>
      <c r="D34" s="30"/>
      <c r="E34" s="30"/>
      <c r="F34" s="31"/>
      <c r="G34" s="31"/>
      <c r="H34" s="31"/>
      <c r="I34" s="31"/>
    </row>
    <row r="35" spans="3:5" ht="12.75">
      <c r="C35" s="2" t="s">
        <v>31</v>
      </c>
      <c r="E35" s="2" t="s">
        <v>32</v>
      </c>
    </row>
  </sheetData>
  <sheetProtection/>
  <mergeCells count="9">
    <mergeCell ref="B33:I33"/>
    <mergeCell ref="I7:I9"/>
    <mergeCell ref="A3:I3"/>
    <mergeCell ref="A4:I4"/>
    <mergeCell ref="A5:I5"/>
    <mergeCell ref="F2:I2"/>
    <mergeCell ref="A7:A9"/>
    <mergeCell ref="C7:C9"/>
    <mergeCell ref="H7:H9"/>
  </mergeCells>
  <printOptions/>
  <pageMargins left="0.59" right="0.26" top="0.64" bottom="0.56" header="0.5" footer="0.5"/>
  <pageSetup fitToWidth="0" fitToHeight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Foks</dc:creator>
  <cp:keywords/>
  <dc:description/>
  <cp:lastModifiedBy>Зайцева Любовь</cp:lastModifiedBy>
  <cp:lastPrinted>2018-12-24T13:10:42Z</cp:lastPrinted>
  <dcterms:created xsi:type="dcterms:W3CDTF">2007-05-15T09:03:15Z</dcterms:created>
  <dcterms:modified xsi:type="dcterms:W3CDTF">2018-12-25T09:23:24Z</dcterms:modified>
  <cp:category/>
  <cp:version/>
  <cp:contentType/>
  <cp:contentStatus/>
</cp:coreProperties>
</file>