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37" i="1" l="1"/>
  <c r="E50" i="1" l="1"/>
  <c r="D26" i="1"/>
  <c r="C26" i="1"/>
  <c r="E32" i="1"/>
  <c r="E33" i="1"/>
  <c r="E29" i="1"/>
  <c r="D42" i="1" l="1"/>
  <c r="C42" i="1"/>
  <c r="D64" i="1"/>
  <c r="D62" i="1"/>
  <c r="D60" i="1"/>
  <c r="D56" i="1"/>
  <c r="D53" i="1"/>
  <c r="D47" i="1"/>
  <c r="D38" i="1"/>
  <c r="D35" i="1"/>
  <c r="D33" i="1"/>
  <c r="C64" i="1"/>
  <c r="C62" i="1"/>
  <c r="C60" i="1"/>
  <c r="C56" i="1"/>
  <c r="C53" i="1"/>
  <c r="C47" i="1"/>
  <c r="C38" i="1"/>
  <c r="C35" i="1"/>
  <c r="C33" i="1"/>
  <c r="E20" i="1"/>
  <c r="E15" i="1"/>
  <c r="E16" i="1"/>
  <c r="E17" i="1"/>
  <c r="D11" i="1"/>
  <c r="D10" i="1" s="1"/>
  <c r="C11" i="1"/>
  <c r="C10" i="1" s="1"/>
  <c r="D25" i="1" l="1"/>
  <c r="E10" i="1" l="1"/>
  <c r="E11" i="1"/>
  <c r="E12" i="1"/>
  <c r="E13" i="1"/>
  <c r="E14" i="1"/>
  <c r="E18" i="1"/>
  <c r="E19" i="1"/>
  <c r="E21" i="1"/>
  <c r="E22" i="1"/>
  <c r="E24" i="1"/>
  <c r="E27" i="1"/>
  <c r="E28" i="1"/>
  <c r="E31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8" i="1" l="1"/>
  <c r="C25" i="1"/>
  <c r="E25" i="1" s="1"/>
  <c r="E26" i="1"/>
  <c r="C68" i="1" l="1"/>
</calcChain>
</file>

<file path=xl/sharedStrings.xml><?xml version="1.0" encoding="utf-8"?>
<sst xmlns="http://schemas.openxmlformats.org/spreadsheetml/2006/main" count="129" uniqueCount="128">
  <si>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</si>
  <si>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</si>
  <si>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</si>
  <si>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</si>
  <si>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</si>
  <si>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</si>
  <si>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</si>
  <si>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</si>
  <si>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</si>
  <si>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</si>
  <si>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</si>
  <si>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</si>
  <si>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</si>
  <si>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</si>
  <si>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</si>
  <si>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</si>
  <si>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</si>
  <si>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</si>
  <si>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</si>
  <si>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</si>
  <si>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</si>
  <si>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</si>
  <si>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</si>
  <si>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</si>
  <si>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</si>
  <si>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</si>
  <si>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</si>
  <si>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</si>
  <si>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</si>
  <si>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</si>
  <si>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</si>
  <si>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</si>
  <si>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</si>
  <si>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</si>
  <si>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</si>
  <si>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</si>
  <si>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</si>
  <si>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</si>
  <si>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</si>
  <si>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</si>
  <si>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</si>
  <si>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</si>
  <si>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</si>
  <si>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</si>
  <si>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</si>
  <si>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</si>
  <si>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</si>
  <si>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</si>
  <si>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</si>
  <si>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</si>
  <si>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</si>
  <si>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</si>
  <si>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</si>
  <si>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</si>
  <si>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</si>
  <si>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</si>
  <si>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</si>
  <si>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</si>
  <si>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</si>
  <si>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</si>
  <si>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</si>
  <si>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</si>
  <si>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</si>
  <si>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</si>
  <si>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</si>
  <si>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</si>
  <si>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</si>
  <si>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</si>
  <si>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</si>
  <si>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</si>
  <si>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</si>
  <si>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</si>
  <si>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</si>
  <si>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</si>
  <si>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</si>
  <si>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</si>
  <si>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</si>
  <si>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</si>
  <si>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</si>
  <si>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</si>
  <si>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</si>
  <si>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</si>
  <si>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</si>
  <si>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</si>
  <si>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</si>
  <si>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</si>
  <si>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</si>
  <si>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</si>
  <si>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</si>
  <si>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</si>
  <si>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</si>
  <si>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</si>
  <si>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</si>
  <si>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</si>
  <si>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</si>
  <si>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</si>
  <si>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</si>
  <si>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</si>
  <si>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</si>
  <si>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</si>
  <si>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</si>
  <si>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</si>
  <si>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</si>
  <si>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</si>
  <si>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</si>
  <si>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</si>
  <si>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</si>
  <si>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</si>
  <si>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</si>
  <si>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</si>
  <si>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</si>
  <si>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</si>
  <si>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</si>
  <si>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</si>
  <si>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</si>
  <si>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</si>
  <si>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</si>
  <si>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</si>
  <si>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</si>
  <si>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</si>
  <si>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</si>
  <si>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</si>
  <si>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</si>
  <si>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</si>
  <si>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</si>
  <si>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</si>
  <si>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</si>
  <si>
    <t>за 3 квартал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</si>
</sst>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workbookViewId="0">
      <selection activeCell="G36" sqref="G36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127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f>C11+C24</f>
        <v>583876.19999999995</v>
      </c>
      <c r="D10" s="15">
        <f>D11+D24</f>
        <v>416994.2</v>
      </c>
      <c r="E10" s="13">
        <f t="shared" ref="E10:E24" si="0">D10/C10*100</f>
        <v>71.418256130323527</v>
      </c>
    </row>
    <row r="11" spans="1:5" x14ac:dyDescent="0.25">
      <c r="A11" s="4" t="s">
        <v>5</v>
      </c>
      <c r="B11" s="5" t="s">
        <v>6</v>
      </c>
      <c r="C11" s="16">
        <f>C12+C13+C14+C15+C16+C17+C18+C19+C20+C21+C22+C23</f>
        <v>112296</v>
      </c>
      <c r="D11" s="16">
        <f>D12+D13+D14+D15+D16+D17+D18+D19+D20+D21+D22+D23</f>
        <v>88246.400000000009</v>
      </c>
      <c r="E11" s="13">
        <f t="shared" si="0"/>
        <v>78.583742965021017</v>
      </c>
    </row>
    <row r="12" spans="1:5" x14ac:dyDescent="0.25">
      <c r="A12" s="6" t="s">
        <v>7</v>
      </c>
      <c r="B12" s="7" t="s">
        <v>8</v>
      </c>
      <c r="C12" s="17">
        <v>74060</v>
      </c>
      <c r="D12" s="17">
        <v>57317.2</v>
      </c>
      <c r="E12" s="13">
        <f t="shared" si="0"/>
        <v>77.392924655684581</v>
      </c>
    </row>
    <row r="13" spans="1:5" ht="31.5" x14ac:dyDescent="0.25">
      <c r="A13" s="6" t="s">
        <v>9</v>
      </c>
      <c r="B13" s="7" t="s">
        <v>10</v>
      </c>
      <c r="C13" s="17">
        <v>13730</v>
      </c>
      <c r="D13" s="17">
        <v>12406.3</v>
      </c>
      <c r="E13" s="13">
        <f t="shared" si="0"/>
        <v>90.359067734887105</v>
      </c>
    </row>
    <row r="14" spans="1:5" x14ac:dyDescent="0.25">
      <c r="A14" s="6" t="s">
        <v>11</v>
      </c>
      <c r="B14" s="7" t="s">
        <v>12</v>
      </c>
      <c r="C14" s="17">
        <v>14527</v>
      </c>
      <c r="D14" s="17">
        <v>11577</v>
      </c>
      <c r="E14" s="13">
        <f t="shared" si="0"/>
        <v>79.692985475321805</v>
      </c>
    </row>
    <row r="15" spans="1:5" x14ac:dyDescent="0.25">
      <c r="A15" s="6" t="s">
        <v>116</v>
      </c>
      <c r="B15" s="7" t="s">
        <v>115</v>
      </c>
      <c r="C15" s="17">
        <v>1400</v>
      </c>
      <c r="D15" s="17">
        <v>517.6</v>
      </c>
      <c r="E15" s="13">
        <f t="shared" si="0"/>
        <v>36.971428571428575</v>
      </c>
    </row>
    <row r="16" spans="1:5" ht="31.5" x14ac:dyDescent="0.25">
      <c r="A16" s="6" t="s">
        <v>113</v>
      </c>
      <c r="B16" s="7" t="s">
        <v>114</v>
      </c>
      <c r="C16" s="17">
        <v>100</v>
      </c>
      <c r="D16" s="17">
        <v>56</v>
      </c>
      <c r="E16" s="13">
        <f t="shared" si="0"/>
        <v>56.000000000000007</v>
      </c>
    </row>
    <row r="17" spans="1:5" x14ac:dyDescent="0.25">
      <c r="A17" s="6" t="s">
        <v>13</v>
      </c>
      <c r="B17" s="7" t="s">
        <v>14</v>
      </c>
      <c r="C17" s="17">
        <v>1651</v>
      </c>
      <c r="D17" s="17">
        <v>1267.7</v>
      </c>
      <c r="E17" s="13">
        <f t="shared" si="0"/>
        <v>76.783767413688679</v>
      </c>
    </row>
    <row r="18" spans="1:5" ht="47.25" x14ac:dyDescent="0.25">
      <c r="A18" s="6" t="s">
        <v>15</v>
      </c>
      <c r="B18" s="7" t="s">
        <v>16</v>
      </c>
      <c r="C18" s="17">
        <v>4093</v>
      </c>
      <c r="D18" s="17">
        <v>3143.3</v>
      </c>
      <c r="E18" s="13">
        <f t="shared" si="0"/>
        <v>76.796970437332035</v>
      </c>
    </row>
    <row r="19" spans="1:5" ht="31.5" x14ac:dyDescent="0.25">
      <c r="A19" s="6" t="s">
        <v>17</v>
      </c>
      <c r="B19" s="7" t="s">
        <v>18</v>
      </c>
      <c r="C19" s="17">
        <v>13</v>
      </c>
      <c r="D19" s="17">
        <v>11.5</v>
      </c>
      <c r="E19" s="13">
        <f t="shared" si="0"/>
        <v>88.461538461538453</v>
      </c>
    </row>
    <row r="20" spans="1:5" ht="31.5" x14ac:dyDescent="0.25">
      <c r="A20" s="6" t="s">
        <v>19</v>
      </c>
      <c r="B20" s="7" t="s">
        <v>20</v>
      </c>
      <c r="C20" s="17">
        <v>350.8</v>
      </c>
      <c r="D20" s="17">
        <v>300</v>
      </c>
      <c r="E20" s="13">
        <f t="shared" si="0"/>
        <v>85.518814139110603</v>
      </c>
    </row>
    <row r="21" spans="1:5" ht="31.5" x14ac:dyDescent="0.25">
      <c r="A21" s="6" t="s">
        <v>21</v>
      </c>
      <c r="B21" s="7" t="s">
        <v>22</v>
      </c>
      <c r="C21" s="17">
        <v>1106.2</v>
      </c>
      <c r="D21" s="17">
        <v>676.8</v>
      </c>
      <c r="E21" s="13">
        <f t="shared" si="0"/>
        <v>61.182426324353635</v>
      </c>
    </row>
    <row r="22" spans="1:5" x14ac:dyDescent="0.25">
      <c r="A22" s="6" t="s">
        <v>23</v>
      </c>
      <c r="B22" s="7" t="s">
        <v>24</v>
      </c>
      <c r="C22" s="17">
        <v>1265</v>
      </c>
      <c r="D22" s="17">
        <v>948.7</v>
      </c>
      <c r="E22" s="13">
        <f t="shared" si="0"/>
        <v>74.996047430830046</v>
      </c>
    </row>
    <row r="23" spans="1:5" x14ac:dyDescent="0.25">
      <c r="A23" s="6" t="s">
        <v>25</v>
      </c>
      <c r="B23" s="7" t="s">
        <v>26</v>
      </c>
      <c r="C23" s="17">
        <v>0</v>
      </c>
      <c r="D23" s="17">
        <v>24.3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471580.2</v>
      </c>
      <c r="D24" s="16">
        <v>328747.8</v>
      </c>
      <c r="E24" s="13">
        <f t="shared" si="0"/>
        <v>69.711959916892184</v>
      </c>
    </row>
    <row r="25" spans="1:5" x14ac:dyDescent="0.25">
      <c r="A25" s="2" t="s">
        <v>35</v>
      </c>
      <c r="B25" s="3" t="s">
        <v>36</v>
      </c>
      <c r="C25" s="18">
        <f>C26+C33+C35+C38+C42+C47+C53+C56+C60+C62+C64</f>
        <v>600327.6</v>
      </c>
      <c r="D25" s="18">
        <f>D26+D33+D35+D38+D42+D47+D53+D56+D60+D62+D64</f>
        <v>405110.69999999995</v>
      </c>
      <c r="E25" s="13">
        <f>D25/C25*100</f>
        <v>67.481605043646169</v>
      </c>
    </row>
    <row r="26" spans="1:5" x14ac:dyDescent="0.25">
      <c r="A26" s="8" t="s">
        <v>37</v>
      </c>
      <c r="B26" s="9" t="s">
        <v>38</v>
      </c>
      <c r="C26" s="19">
        <f>C27+C28+C29+C30+C31+C32</f>
        <v>60876.7</v>
      </c>
      <c r="D26" s="19">
        <f>D27+D28+D29+D30+D31+D32</f>
        <v>45512.4</v>
      </c>
      <c r="E26" s="13">
        <f t="shared" ref="E26:E67" si="1">D26/C26*100</f>
        <v>74.761608300055698</v>
      </c>
    </row>
    <row r="27" spans="1:5" ht="47.25" x14ac:dyDescent="0.25">
      <c r="A27" s="6" t="s">
        <v>39</v>
      </c>
      <c r="B27" s="7" t="s">
        <v>40</v>
      </c>
      <c r="C27" s="20">
        <v>3373.9</v>
      </c>
      <c r="D27" s="20">
        <v>2554.3000000000002</v>
      </c>
      <c r="E27" s="13">
        <f t="shared" si="1"/>
        <v>75.707638044992436</v>
      </c>
    </row>
    <row r="28" spans="1:5" ht="47.25" x14ac:dyDescent="0.25">
      <c r="A28" s="6" t="s">
        <v>41</v>
      </c>
      <c r="B28" s="7" t="s">
        <v>42</v>
      </c>
      <c r="C28" s="20">
        <v>53855.199999999997</v>
      </c>
      <c r="D28" s="20">
        <v>40397.699999999997</v>
      </c>
      <c r="E28" s="13">
        <f t="shared" si="1"/>
        <v>75.011698034730173</v>
      </c>
    </row>
    <row r="29" spans="1:5" x14ac:dyDescent="0.25">
      <c r="A29" s="6" t="s">
        <v>122</v>
      </c>
      <c r="B29" s="7" t="s">
        <v>120</v>
      </c>
      <c r="C29" s="20">
        <v>0</v>
      </c>
      <c r="D29" s="20">
        <v>0</v>
      </c>
      <c r="E29" s="13" t="e">
        <f t="shared" si="1"/>
        <v>#DIV/0!</v>
      </c>
    </row>
    <row r="30" spans="1:5" x14ac:dyDescent="0.25">
      <c r="A30" s="6" t="s">
        <v>123</v>
      </c>
      <c r="B30" s="7" t="s">
        <v>117</v>
      </c>
      <c r="C30" s="20">
        <v>300</v>
      </c>
      <c r="D30" s="20">
        <v>300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>D32/C32*100</f>
        <v>68.546821931101405</v>
      </c>
    </row>
    <row r="32" spans="1:5" x14ac:dyDescent="0.25">
      <c r="A32" s="6" t="s">
        <v>45</v>
      </c>
      <c r="B32" s="7" t="s">
        <v>46</v>
      </c>
      <c r="C32" s="20">
        <v>3297.6</v>
      </c>
      <c r="D32" s="20">
        <v>2260.4</v>
      </c>
      <c r="E32" s="13">
        <f>D32/C32*100</f>
        <v>68.546821931101405</v>
      </c>
    </row>
    <row r="33" spans="1:5" x14ac:dyDescent="0.25">
      <c r="A33" s="8" t="s">
        <v>47</v>
      </c>
      <c r="B33" s="9" t="s">
        <v>48</v>
      </c>
      <c r="C33" s="19">
        <f>C34</f>
        <v>1221.5999999999999</v>
      </c>
      <c r="D33" s="19">
        <f>D34</f>
        <v>916.2</v>
      </c>
      <c r="E33" s="13">
        <f t="shared" ref="E33" si="2">D34/C34*100</f>
        <v>75.000000000000014</v>
      </c>
    </row>
    <row r="34" spans="1:5" x14ac:dyDescent="0.25">
      <c r="A34" s="6" t="s">
        <v>49</v>
      </c>
      <c r="B34" s="7" t="s">
        <v>50</v>
      </c>
      <c r="C34" s="20">
        <v>1221.5999999999999</v>
      </c>
      <c r="D34" s="20">
        <v>916.2</v>
      </c>
      <c r="E34" s="13">
        <f t="shared" si="1"/>
        <v>75.000000000000014</v>
      </c>
    </row>
    <row r="35" spans="1:5" ht="31.5" x14ac:dyDescent="0.25">
      <c r="A35" s="8" t="s">
        <v>51</v>
      </c>
      <c r="B35" s="9" t="s">
        <v>52</v>
      </c>
      <c r="C35" s="19">
        <f>C36+C37</f>
        <v>5250</v>
      </c>
      <c r="D35" s="19">
        <f>D36+D37</f>
        <v>3825</v>
      </c>
      <c r="E35" s="13">
        <f t="shared" si="1"/>
        <v>72.857142857142847</v>
      </c>
    </row>
    <row r="36" spans="1:5" ht="31.5" x14ac:dyDescent="0.25">
      <c r="A36" s="6" t="s">
        <v>53</v>
      </c>
      <c r="B36" s="7" t="s">
        <v>54</v>
      </c>
      <c r="C36" s="20">
        <v>5250</v>
      </c>
      <c r="D36" s="20">
        <v>3825</v>
      </c>
      <c r="E36" s="13">
        <f t="shared" si="1"/>
        <v>72.857142857142847</v>
      </c>
    </row>
    <row r="37" spans="1:5" x14ac:dyDescent="0.25">
      <c r="A37" s="6" t="s">
        <v>124</v>
      </c>
      <c r="B37" s="7" t="s">
        <v>119</v>
      </c>
      <c r="C37" s="20">
        <v>0</v>
      </c>
      <c r="D37" s="20">
        <v>0</v>
      </c>
      <c r="E37" s="13" t="e">
        <f t="shared" si="1"/>
        <v>#DIV/0!</v>
      </c>
    </row>
    <row r="38" spans="1:5" x14ac:dyDescent="0.25">
      <c r="A38" s="8" t="s">
        <v>55</v>
      </c>
      <c r="B38" s="9" t="s">
        <v>56</v>
      </c>
      <c r="C38" s="19">
        <f>C39+C40+C41</f>
        <v>80697.599999999991</v>
      </c>
      <c r="D38" s="19">
        <f>D39+D40+D41</f>
        <v>29786.400000000001</v>
      </c>
      <c r="E38" s="13">
        <f t="shared" si="1"/>
        <v>36.91113490364026</v>
      </c>
    </row>
    <row r="39" spans="1:5" x14ac:dyDescent="0.25">
      <c r="A39" s="6" t="s">
        <v>57</v>
      </c>
      <c r="B39" s="7" t="s">
        <v>58</v>
      </c>
      <c r="C39" s="20">
        <v>8087.2</v>
      </c>
      <c r="D39" s="20">
        <v>4918.7</v>
      </c>
      <c r="E39" s="13">
        <f t="shared" si="1"/>
        <v>60.820803244633495</v>
      </c>
    </row>
    <row r="40" spans="1:5" x14ac:dyDescent="0.25">
      <c r="A40" s="6" t="s">
        <v>59</v>
      </c>
      <c r="B40" s="7" t="s">
        <v>60</v>
      </c>
      <c r="C40" s="20">
        <v>55223.6</v>
      </c>
      <c r="D40" s="20">
        <v>18236.8</v>
      </c>
      <c r="E40" s="13">
        <f t="shared" si="1"/>
        <v>33.023562389992684</v>
      </c>
    </row>
    <row r="41" spans="1:5" x14ac:dyDescent="0.25">
      <c r="A41" s="6" t="s">
        <v>61</v>
      </c>
      <c r="B41" s="7" t="s">
        <v>62</v>
      </c>
      <c r="C41" s="20">
        <v>17386.8</v>
      </c>
      <c r="D41" s="20">
        <v>6630.9</v>
      </c>
      <c r="E41" s="13">
        <f t="shared" si="1"/>
        <v>38.137552626130166</v>
      </c>
    </row>
    <row r="42" spans="1:5" x14ac:dyDescent="0.25">
      <c r="A42" s="8" t="s">
        <v>63</v>
      </c>
      <c r="B42" s="9" t="s">
        <v>64</v>
      </c>
      <c r="C42" s="19">
        <f>C43+C44+C45+C46</f>
        <v>34444</v>
      </c>
      <c r="D42" s="19">
        <f>D43+D44+D45+D46</f>
        <v>15269.6</v>
      </c>
      <c r="E42" s="13">
        <f t="shared" si="1"/>
        <v>44.331668795726401</v>
      </c>
    </row>
    <row r="43" spans="1:5" x14ac:dyDescent="0.25">
      <c r="A43" s="6" t="s">
        <v>111</v>
      </c>
      <c r="B43" s="7" t="s">
        <v>109</v>
      </c>
      <c r="C43" s="20">
        <v>1079.3</v>
      </c>
      <c r="D43" s="20">
        <v>48.5</v>
      </c>
      <c r="E43" s="13">
        <f t="shared" si="1"/>
        <v>4.4936532938015379</v>
      </c>
    </row>
    <row r="44" spans="1:5" x14ac:dyDescent="0.25">
      <c r="A44" s="6" t="s">
        <v>65</v>
      </c>
      <c r="B44" s="7" t="s">
        <v>66</v>
      </c>
      <c r="C44" s="20">
        <v>4798.3999999999996</v>
      </c>
      <c r="D44" s="20">
        <v>3592</v>
      </c>
      <c r="E44" s="13">
        <f t="shared" si="1"/>
        <v>74.858286095365116</v>
      </c>
    </row>
    <row r="45" spans="1:5" x14ac:dyDescent="0.25">
      <c r="A45" s="6" t="s">
        <v>125</v>
      </c>
      <c r="B45" s="7" t="s">
        <v>118</v>
      </c>
      <c r="C45" s="20">
        <v>24566.3</v>
      </c>
      <c r="D45" s="20">
        <v>7629.1</v>
      </c>
      <c r="E45" s="13"/>
    </row>
    <row r="46" spans="1:5" x14ac:dyDescent="0.25">
      <c r="A46" s="6" t="s">
        <v>67</v>
      </c>
      <c r="B46" s="7" t="s">
        <v>68</v>
      </c>
      <c r="C46" s="20">
        <v>4000</v>
      </c>
      <c r="D46" s="20">
        <v>4000</v>
      </c>
      <c r="E46" s="13">
        <f t="shared" si="1"/>
        <v>100</v>
      </c>
    </row>
    <row r="47" spans="1:5" x14ac:dyDescent="0.25">
      <c r="A47" s="8" t="s">
        <v>69</v>
      </c>
      <c r="B47" s="9" t="s">
        <v>70</v>
      </c>
      <c r="C47" s="19">
        <f>C48+C49+C50+C51+C52</f>
        <v>287771.7</v>
      </c>
      <c r="D47" s="19">
        <f>D48+D49+D50+D51+D52</f>
        <v>222314.49999999997</v>
      </c>
      <c r="E47" s="13">
        <f t="shared" si="1"/>
        <v>77.253774432996707</v>
      </c>
    </row>
    <row r="48" spans="1:5" x14ac:dyDescent="0.25">
      <c r="A48" s="6" t="s">
        <v>71</v>
      </c>
      <c r="B48" s="7" t="s">
        <v>72</v>
      </c>
      <c r="C48" s="20">
        <v>67098.399999999994</v>
      </c>
      <c r="D48" s="20">
        <v>50302.7</v>
      </c>
      <c r="E48" s="13">
        <f t="shared" si="1"/>
        <v>74.968553646584724</v>
      </c>
    </row>
    <row r="49" spans="1:5" x14ac:dyDescent="0.25">
      <c r="A49" s="6" t="s">
        <v>73</v>
      </c>
      <c r="B49" s="7" t="s">
        <v>74</v>
      </c>
      <c r="C49" s="20">
        <v>170836.9</v>
      </c>
      <c r="D49" s="20">
        <v>132856.4</v>
      </c>
      <c r="E49" s="13">
        <f t="shared" si="1"/>
        <v>77.767976356396076</v>
      </c>
    </row>
    <row r="50" spans="1:5" x14ac:dyDescent="0.25">
      <c r="A50" s="6" t="s">
        <v>126</v>
      </c>
      <c r="B50" s="7" t="s">
        <v>121</v>
      </c>
      <c r="C50" s="20">
        <v>25099.5</v>
      </c>
      <c r="D50" s="20">
        <v>17244.099999999999</v>
      </c>
      <c r="E50" s="13">
        <f t="shared" si="1"/>
        <v>68.702962210402603</v>
      </c>
    </row>
    <row r="51" spans="1:5" x14ac:dyDescent="0.25">
      <c r="A51" s="6" t="s">
        <v>75</v>
      </c>
      <c r="B51" s="7" t="s">
        <v>76</v>
      </c>
      <c r="C51" s="20">
        <v>8503.4</v>
      </c>
      <c r="D51" s="20">
        <v>7468</v>
      </c>
      <c r="E51" s="13">
        <f t="shared" si="1"/>
        <v>87.823694051791051</v>
      </c>
    </row>
    <row r="52" spans="1:5" x14ac:dyDescent="0.25">
      <c r="A52" s="6" t="s">
        <v>77</v>
      </c>
      <c r="B52" s="7" t="s">
        <v>78</v>
      </c>
      <c r="C52" s="20">
        <v>16233.5</v>
      </c>
      <c r="D52" s="20">
        <v>14443.3</v>
      </c>
      <c r="E52" s="13">
        <f t="shared" si="1"/>
        <v>88.972187143869149</v>
      </c>
    </row>
    <row r="53" spans="1:5" x14ac:dyDescent="0.25">
      <c r="A53" s="8" t="s">
        <v>79</v>
      </c>
      <c r="B53" s="9" t="s">
        <v>80</v>
      </c>
      <c r="C53" s="19">
        <f>C54+C55</f>
        <v>49873.2</v>
      </c>
      <c r="D53" s="19">
        <f>D54+D55</f>
        <v>35076.9</v>
      </c>
      <c r="E53" s="13">
        <f t="shared" si="1"/>
        <v>70.332162363754492</v>
      </c>
    </row>
    <row r="54" spans="1:5" x14ac:dyDescent="0.25">
      <c r="A54" s="6" t="s">
        <v>81</v>
      </c>
      <c r="B54" s="7" t="s">
        <v>82</v>
      </c>
      <c r="C54" s="20">
        <v>42791.7</v>
      </c>
      <c r="D54" s="20">
        <v>29213.599999999999</v>
      </c>
      <c r="E54" s="13">
        <f t="shared" si="1"/>
        <v>68.269313909005717</v>
      </c>
    </row>
    <row r="55" spans="1:5" x14ac:dyDescent="0.25">
      <c r="A55" s="6" t="s">
        <v>83</v>
      </c>
      <c r="B55" s="7" t="s">
        <v>84</v>
      </c>
      <c r="C55" s="20">
        <v>7081.5</v>
      </c>
      <c r="D55" s="20">
        <v>5863.3</v>
      </c>
      <c r="E55" s="13">
        <f t="shared" si="1"/>
        <v>82.797429923038919</v>
      </c>
    </row>
    <row r="56" spans="1:5" x14ac:dyDescent="0.25">
      <c r="A56" s="8" t="s">
        <v>85</v>
      </c>
      <c r="B56" s="9" t="s">
        <v>86</v>
      </c>
      <c r="C56" s="19">
        <f>C57+C58+C59</f>
        <v>42677.8</v>
      </c>
      <c r="D56" s="19">
        <f>D57+D58+D59</f>
        <v>26807.3</v>
      </c>
      <c r="E56" s="13">
        <f t="shared" si="1"/>
        <v>62.81321905065397</v>
      </c>
    </row>
    <row r="57" spans="1:5" x14ac:dyDescent="0.25">
      <c r="A57" s="6" t="s">
        <v>87</v>
      </c>
      <c r="B57" s="7" t="s">
        <v>88</v>
      </c>
      <c r="C57" s="20">
        <v>1200</v>
      </c>
      <c r="D57" s="20">
        <v>650.29999999999995</v>
      </c>
      <c r="E57" s="13">
        <f t="shared" si="1"/>
        <v>54.191666666666663</v>
      </c>
    </row>
    <row r="58" spans="1:5" x14ac:dyDescent="0.25">
      <c r="A58" s="6" t="s">
        <v>89</v>
      </c>
      <c r="B58" s="7" t="s">
        <v>90</v>
      </c>
      <c r="C58" s="20">
        <v>15193.6</v>
      </c>
      <c r="D58" s="20">
        <v>10742.3</v>
      </c>
      <c r="E58" s="13">
        <f t="shared" si="1"/>
        <v>70.702795914069071</v>
      </c>
    </row>
    <row r="59" spans="1:5" x14ac:dyDescent="0.25">
      <c r="A59" s="6" t="s">
        <v>91</v>
      </c>
      <c r="B59" s="7" t="s">
        <v>92</v>
      </c>
      <c r="C59" s="20">
        <v>26284.2</v>
      </c>
      <c r="D59" s="20">
        <v>15414.7</v>
      </c>
      <c r="E59" s="13">
        <f t="shared" si="1"/>
        <v>58.646258969266704</v>
      </c>
    </row>
    <row r="60" spans="1:5" x14ac:dyDescent="0.25">
      <c r="A60" s="8" t="s">
        <v>93</v>
      </c>
      <c r="B60" s="9" t="s">
        <v>94</v>
      </c>
      <c r="C60" s="19">
        <f>C61</f>
        <v>705.4</v>
      </c>
      <c r="D60" s="19">
        <f>D61</f>
        <v>660.6</v>
      </c>
      <c r="E60" s="13">
        <f t="shared" si="1"/>
        <v>93.648993478877244</v>
      </c>
    </row>
    <row r="61" spans="1:5" x14ac:dyDescent="0.25">
      <c r="A61" s="6" t="s">
        <v>95</v>
      </c>
      <c r="B61" s="7" t="s">
        <v>96</v>
      </c>
      <c r="C61" s="20">
        <v>705.4</v>
      </c>
      <c r="D61" s="20">
        <v>660.6</v>
      </c>
      <c r="E61" s="13">
        <f t="shared" si="1"/>
        <v>93.648993478877244</v>
      </c>
    </row>
    <row r="62" spans="1:5" x14ac:dyDescent="0.25">
      <c r="A62" s="8" t="s">
        <v>97</v>
      </c>
      <c r="B62" s="9" t="s">
        <v>98</v>
      </c>
      <c r="C62" s="19">
        <f>C63</f>
        <v>400</v>
      </c>
      <c r="D62" s="19">
        <f>D63</f>
        <v>320</v>
      </c>
      <c r="E62" s="13">
        <f t="shared" si="1"/>
        <v>80</v>
      </c>
    </row>
    <row r="63" spans="1:5" x14ac:dyDescent="0.25">
      <c r="A63" s="6" t="s">
        <v>99</v>
      </c>
      <c r="B63" s="7" t="s">
        <v>100</v>
      </c>
      <c r="C63" s="20">
        <v>400</v>
      </c>
      <c r="D63" s="20">
        <v>320</v>
      </c>
      <c r="E63" s="13">
        <f t="shared" si="1"/>
        <v>80</v>
      </c>
    </row>
    <row r="64" spans="1:5" ht="47.25" x14ac:dyDescent="0.25">
      <c r="A64" s="8" t="s">
        <v>101</v>
      </c>
      <c r="B64" s="9" t="s">
        <v>102</v>
      </c>
      <c r="C64" s="19">
        <f>C65+C66+C67</f>
        <v>36409.599999999999</v>
      </c>
      <c r="D64" s="19">
        <f>D65+D66+D67</f>
        <v>24621.8</v>
      </c>
      <c r="E64" s="13">
        <f t="shared" si="1"/>
        <v>67.62447266654948</v>
      </c>
    </row>
    <row r="65" spans="1:5" ht="47.25" x14ac:dyDescent="0.25">
      <c r="A65" s="6" t="s">
        <v>103</v>
      </c>
      <c r="B65" s="7" t="s">
        <v>104</v>
      </c>
      <c r="C65" s="20">
        <v>3414.4</v>
      </c>
      <c r="D65" s="20">
        <v>2561</v>
      </c>
      <c r="E65" s="13">
        <f t="shared" si="1"/>
        <v>75.00585754451734</v>
      </c>
    </row>
    <row r="66" spans="1:5" x14ac:dyDescent="0.25">
      <c r="A66" s="6" t="s">
        <v>105</v>
      </c>
      <c r="B66" s="7" t="s">
        <v>106</v>
      </c>
      <c r="C66" s="20">
        <v>26656.1</v>
      </c>
      <c r="D66" s="20">
        <v>17283.5</v>
      </c>
      <c r="E66" s="13">
        <f t="shared" si="1"/>
        <v>64.838817381387386</v>
      </c>
    </row>
    <row r="67" spans="1:5" x14ac:dyDescent="0.25">
      <c r="A67" s="6" t="s">
        <v>112</v>
      </c>
      <c r="B67" s="7" t="s">
        <v>110</v>
      </c>
      <c r="C67" s="20">
        <v>6339.1</v>
      </c>
      <c r="D67" s="20">
        <v>4777.3</v>
      </c>
      <c r="E67" s="13">
        <f t="shared" si="1"/>
        <v>75.362433152971249</v>
      </c>
    </row>
    <row r="68" spans="1:5" x14ac:dyDescent="0.25">
      <c r="A68" s="2" t="s">
        <v>107</v>
      </c>
      <c r="B68" s="10"/>
      <c r="C68" s="21">
        <f>C10-C25</f>
        <v>-16451.400000000023</v>
      </c>
      <c r="D68" s="21">
        <f t="shared" ref="D68" si="3">D10-D25</f>
        <v>11883.500000000058</v>
      </c>
      <c r="E68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2019-10-23T07:26:02Z</dcterms:modified>
</cp:coreProperties>
</file>