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3635" windowHeight="81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Лист1!$A$9:$D$39</definedName>
  </definedNames>
  <calcPr calcId="144525"/>
</workbook>
</file>

<file path=xl/calcChain.xml><?xml version="1.0" encoding="utf-8"?>
<calcChain xmlns="http://schemas.openxmlformats.org/spreadsheetml/2006/main">
  <c r="H52" i="1" l="1"/>
  <c r="G52" i="1"/>
  <c r="D52" i="1"/>
  <c r="C52" i="1"/>
  <c r="B52" i="1"/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1" i="1"/>
  <c r="F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1" i="1"/>
  <c r="E10" i="1"/>
  <c r="E52" i="1" l="1"/>
  <c r="F52" i="1" l="1"/>
</calcChain>
</file>

<file path=xl/sharedStrings.xml><?xml version="1.0" encoding="utf-8"?>
<sst xmlns="http://schemas.openxmlformats.org/spreadsheetml/2006/main" count="52" uniqueCount="52">
  <si>
    <t>Муниципальная программа «Развитие и поддержка малого и среднего предпринимательства в муниципальном районе Зилаирский район Республики Башкортостан на 2022-2027 годы »</t>
  </si>
  <si>
    <t>Муниципальная программа «Реализация мероприятий в области градостроительной деятельности на территории  муниципального района Зилаирский район Республики Башкортостан на 2022-2027 годы».</t>
  </si>
  <si>
    <t>Муниципальная программа " Обеспечение жильем молодых семей в муниципальном района Зилаирский район Республики Башкортостан на 2022-2027 годы"</t>
  </si>
  <si>
    <t>Муниципальная программа «Формирование современной городской среды на территории муниципального района Зилаирский район Республики Башкортостан на 2022-2027 годы»</t>
  </si>
  <si>
    <t>Муниципальная программа "Организация транспортного обслуживания населения пассажирским автомобильным транспортом на территории муниципального района Зилаирский район Республики Башкортостан на 2022-2027 годы"</t>
  </si>
  <si>
    <t>Муниципальная программа «Проведение капитального ремонта общего имущества в многоквартирных домах на территории муниципального района Зилаирский район Республики Башкортостан на 2022-2027 годы»</t>
  </si>
  <si>
    <t>Муниципальная программа «Развитие дорожного хозяйства в муниципальном районе Зилаирский район Республики Башкортостан на 2022-2027 годы»</t>
  </si>
  <si>
    <t>Муниципальная программа «Ремонт и содержание систем централизованного водоснабжения в муниципальном районе Зилаирский район Республики Башкортостан на 2022-2027 годы»</t>
  </si>
  <si>
    <t>Муниципальная программа «В целях участия в федеральных, республиканских программах разработка, прохождение проверки госэкспертизы и ценообразования проектно-сметной документации объектов на строительство, реконструкцию, текущий и капитальный ремонт в ,муниципальном районе Зилаирский район Республики Башкортостан на 2022-2027 годы»</t>
  </si>
  <si>
    <t>Муниципальная программа «Социальная поддержка граждан в муниципальном районе Зилаирский район Республики Башкортостан на 2022-2027 годы»</t>
  </si>
  <si>
    <t>Муниципальная программа " Поддержка социально-ориентированным некоммерческих организаций в муниципальном районе Зилаирский район Республики Башкортостан на 2022-2027 годы"</t>
  </si>
  <si>
    <t>Муниципальная программа "Развитие физической культуры и спорта в муниципальном районе Зилаирский район Республики Башкортостан на 2022-2027 годы "</t>
  </si>
  <si>
    <t>Муниципальная программа «По противодействию злоупотреблению наркотиками и их незаконному обороту в муниципальном районе Зилаирский район Республики Башкортостан на 2022-2027 годы»</t>
  </si>
  <si>
    <t xml:space="preserve"> Муниципальная программа "Развитие информационно-консультационных услуг в муниципальном районе Зилаирский район Республики Башкортостан на 2022-2027 годы"</t>
  </si>
  <si>
    <t xml:space="preserve">Муниципальная программа "Развитие единой дежурно-диспетчерской службы муниципального района Зилаирский район Республики Башкортостан на 2022-2027 годы » </t>
  </si>
  <si>
    <t>Муниципальная программа «Развитие образования муниципального района Зилаирский район Республики Башкортостан на 2022-2027 годы»</t>
  </si>
  <si>
    <t>Муниципальная программа "Развитие культуры, искусства и кинематографии в муниципальном районе Зилаирский район Республики Башкортостан на 2022-2027 годы"</t>
  </si>
  <si>
    <t>Муниципальная программа «Повышение информированности населения о деятельности органов местного самоуправления муниципального района Зилаирский район Республики Башкортостан на 2022-2027 годы »</t>
  </si>
  <si>
    <t>Муниципальная программа "Управление муниципальными финансами и регулирование межбюджетных отношений в муниципальном районе Зилаирский район Республики Башкортостан на 2022-2027 годы"</t>
  </si>
  <si>
    <t>Муниципальная программа «По подготовке объектов энергетического хозяйства, жилищно-коммунального и социального назначения к работе в осенне-зимний период на 2022-2027 годы"</t>
  </si>
  <si>
    <t>Муниципальная программа «Развитие муниципального управления, муниципальной службы в муниципальном районе Зилаирский район Республики Башкортостан на 2022-2027 годы»</t>
  </si>
  <si>
    <t xml:space="preserve"> Муниципальная программа «Пожарная безопасность в муниципальном районе Зилаирский район Республики Башкортостан на 2022-2027 годы »</t>
  </si>
  <si>
    <t>Муниципальная программа «Снижение рисков и смягчение последствий чрезвычайных ситуаций природного и техногенного характера в муниципальном районе Зилаирский район на 2022-2027 годы»</t>
  </si>
  <si>
    <t>Муниципальная программа «Укрепление единства межнациональных и межконфессиональных отношений в муниципальном районе Зилаирский район Республики Башкортостан на 2022-2027 годы »</t>
  </si>
  <si>
    <t xml:space="preserve">Муниципальная программа"Развитие молодежной политики в муниципальном районе Зилаирский район Республики Башкортостан на 2022-2027 годы" </t>
  </si>
  <si>
    <t>Итого</t>
  </si>
  <si>
    <t>Муниципальная программа «Подготовка и выдача градостроительных планов земельных участков субъектам градостроительной деятельности»</t>
  </si>
  <si>
    <t>Муниципальная программа «Разработка проектов планировки и межевания отдельных территорий сельских поселений муниципального района Зилаирский район»</t>
  </si>
  <si>
    <t>Муниципальная программа «Комплексное развитие сельских территорий в муниципальном районе Зилаирский район Республики Башкортостан на 2020–2025 годы»</t>
  </si>
  <si>
    <t>Муниципальная программа «Обеспечение жилыми помещениями инвалидов и семей, имеющих детей-инвалидов, нуждающихся в жилых помещениях, предоставляемых по договорам социального займа, вставших на учет после 1 января 2005 года и страдающих тяжелыми формами хронических заболеваний в муниципальном районе Зилаирский район РБ»</t>
  </si>
  <si>
    <r>
      <t xml:space="preserve">Муниципальная программа </t>
    </r>
    <r>
      <rPr>
        <b/>
        <sz val="12"/>
        <color rgb="FF000000"/>
        <rFont val="Times New Roman"/>
        <family val="1"/>
        <charset val="204"/>
      </rPr>
      <t>"Развитие архивного дела в муниципальном районе Зилаирский район Республики Башкортостан на 2022-2027 годы»</t>
    </r>
  </si>
  <si>
    <r>
      <t xml:space="preserve">Муниципальная программа </t>
    </r>
    <r>
      <rPr>
        <b/>
        <sz val="12"/>
        <color rgb="FF000000"/>
        <rFont val="Times New Roman"/>
        <family val="1"/>
        <charset val="204"/>
      </rPr>
      <t>"Развитие земельных и имущественных отношений в муниципальном районе Зилаирский район Республики Башкортостан на 2022-2027 годы»</t>
    </r>
  </si>
  <si>
    <r>
      <t xml:space="preserve">Муниципальная программа </t>
    </r>
    <r>
      <rPr>
        <b/>
        <sz val="12"/>
        <color rgb="FF000000"/>
        <rFont val="Times New Roman"/>
        <family val="1"/>
        <charset val="204"/>
      </rPr>
      <t>"Профилактика терроризма и экстремизма, обеспечение безопасности населения и территории муниципального района Зилаирский район  на 2022-2027 годы»</t>
    </r>
  </si>
  <si>
    <r>
      <t xml:space="preserve">Муниципальная программа </t>
    </r>
    <r>
      <rPr>
        <b/>
        <sz val="12"/>
        <color rgb="FF000000"/>
        <rFont val="Times New Roman"/>
        <family val="1"/>
        <charset val="204"/>
      </rPr>
      <t>"Об организации и выполнении мероприятий по построению, внедрению и эксплуатации на территории муниципального района Зилаирский район Республики Башкортостан аппаратно-программного комплекса "Безопасный город" на 2022-2027 годы»</t>
    </r>
  </si>
  <si>
    <t>Сведения о расходах бюджета муниципального образования РБ по муниципальным программам на очередной финансовый год и плановый период в сравнении с ожидаемым исполнением за текущий финансовый год (оценкой текущего финансового года) и отчетом за отчетный финансовый год</t>
  </si>
  <si>
    <t>План 2024 года</t>
  </si>
  <si>
    <t>Наименование муниципальной программы</t>
  </si>
  <si>
    <t>Муниципальная программа «Обустройство контейнерных площадок с контейнерами на территории муниципального района Зилаирский район РБ»</t>
  </si>
  <si>
    <t>Условно-утвержденные расходы (непрограммные расходы)</t>
  </si>
  <si>
    <t>Муниципальная программа «Строительство распределительных сетей газопровода  муниципального района Зилаирский район»</t>
  </si>
  <si>
    <t>Муниципальная программа «Ликвидация  несанкционированных свалок муниципального района Зилаирский район»</t>
  </si>
  <si>
    <t>План 2025 года</t>
  </si>
  <si>
    <t>Муниципальная программа "Приобретение коммунальной техники для нужд муниципального района Зилаирский район Республики Башкортостан на 2022-2027 годы"</t>
  </si>
  <si>
    <t>Муниципальная программа "Развитие системы жилищно-коммунального хозяйства, благоустройство и улучшение экологической обстановки на территории муниципального района Зилаирский район Республики Башкортостан на 2023-2028 годы"</t>
  </si>
  <si>
    <t>Исполнение 2022 года</t>
  </si>
  <si>
    <t>оценка 2023 года</t>
  </si>
  <si>
    <t>%2024 к исполнению 2022 года</t>
  </si>
  <si>
    <t>% 2024 к оценке 2023 года</t>
  </si>
  <si>
    <t>План 2026 года</t>
  </si>
  <si>
    <t>Муниципальная программа "Умный Зилаир» в муниципальном районе Зилаирский район Республики Башкортостан" на 2024-2029 годы</t>
  </si>
  <si>
    <t>Непрограммные расходы</t>
  </si>
  <si>
    <t>Муниципальная программа «Профилактика правонарушений и борьбы с преступностью в муниципальном районе Зилаирский район Республики Башкортостан» на 2024-2029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</si>
</sst>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#,##0.00\ _₽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2" borderId="0" xfId="0" applyFont="1" applyFill="1"/>
    <xf numFmtId="164" fontId="0" fillId="0" borderId="0" xfId="0" applyNumberFormat="1"/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0" fillId="0" borderId="0" xfId="0" applyAlignment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165" fontId="3" fillId="2" borderId="0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vertical="top" wrapText="1"/>
    </xf>
    <xf numFmtId="0" fontId="0" fillId="0" borderId="0" xfId="0" applyAlignment="1"/>
    <xf numFmtId="0" fontId="7" fillId="2" borderId="2" xfId="0" applyFont="1" applyFill="1" applyBorder="1" applyAlignment="1">
      <alignment horizontal="center" vertical="center" wrapText="1"/>
    </xf>
    <xf numFmtId="39" fontId="7" fillId="2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2" fontId="7" fillId="3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0" fillId="2" borderId="0" xfId="0" applyFill="1"/>
    <xf numFmtId="0" fontId="2" fillId="2" borderId="0" xfId="0" applyFont="1" applyFill="1" applyAlignment="1">
      <alignment wrapText="1"/>
    </xf>
    <xf numFmtId="0" fontId="0" fillId="0" borderId="0" xfId="0" applyAlignment="1"/>
    <xf numFmtId="0" fontId="5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68"/>
  <sheetViews>
    <sheetView tabSelected="1" zoomScaleNormal="100" workbookViewId="0">
      <selection activeCell="A5" sqref="A5:H5"/>
    </sheetView>
  </sheetViews>
  <sheetFormatPr defaultRowHeight="18.75" x14ac:dyDescent="0.3"/>
  <cols>
    <col min="1" max="1" width="68.5703125" style="1" customWidth="1"/>
    <col min="2" max="2" width="15.85546875" style="1" customWidth="1"/>
    <col min="3" max="3" width="14.42578125" style="1" customWidth="1"/>
    <col min="4" max="4" width="16.28515625" style="1" customWidth="1"/>
    <col min="5" max="5" width="19.140625" style="1" customWidth="1"/>
    <col min="6" max="6" width="16.28515625" style="1" customWidth="1"/>
    <col min="7" max="7" width="14" style="1" customWidth="1"/>
    <col min="8" max="8" width="13.5703125" style="1" customWidth="1"/>
    <col min="11" max="11" width="12.85546875" bestFit="1" customWidth="1"/>
    <col min="13" max="13" width="12.85546875" bestFit="1" customWidth="1"/>
  </cols>
  <sheetData>
    <row r="3" spans="1:12" ht="95.25" customHeight="1" x14ac:dyDescent="0.3">
      <c r="A3" s="5"/>
      <c r="B3" s="5"/>
      <c r="C3" s="5"/>
      <c r="D3" s="6"/>
      <c r="E3" s="6"/>
      <c r="F3" s="6"/>
      <c r="G3" s="6"/>
      <c r="H3" s="6"/>
    </row>
    <row r="4" spans="1:12" ht="3.75" customHeight="1" x14ac:dyDescent="0.3">
      <c r="D4" s="2"/>
      <c r="E4" s="6"/>
      <c r="F4" s="6"/>
      <c r="G4" s="6"/>
      <c r="H4" s="6"/>
    </row>
    <row r="5" spans="1:12" ht="100.5" customHeight="1" x14ac:dyDescent="0.25">
      <c r="A5" s="30" t="s">
        <v>34</v>
      </c>
      <c r="B5" s="30"/>
      <c r="C5" s="30"/>
      <c r="D5" s="30"/>
      <c r="E5" s="30"/>
      <c r="F5" s="30"/>
      <c r="G5" s="30"/>
      <c r="H5" s="30"/>
      <c r="I5" s="12"/>
      <c r="J5" s="12"/>
      <c r="K5" s="12"/>
      <c r="L5" s="12"/>
    </row>
    <row r="6" spans="1:12" x14ac:dyDescent="0.3">
      <c r="A6" s="8"/>
      <c r="B6" s="8"/>
      <c r="C6" s="8"/>
      <c r="D6" s="9"/>
      <c r="E6" s="9"/>
      <c r="F6" s="9"/>
      <c r="G6" s="9"/>
      <c r="H6" s="9"/>
    </row>
    <row r="7" spans="1:12" x14ac:dyDescent="0.3">
      <c r="A7" s="3"/>
      <c r="B7" s="3"/>
      <c r="C7" s="3"/>
      <c r="D7" s="10"/>
      <c r="E7" s="10"/>
      <c r="F7" s="10"/>
      <c r="G7" s="10"/>
      <c r="H7" s="10"/>
    </row>
    <row r="8" spans="1:12" ht="47.25" x14ac:dyDescent="0.25">
      <c r="A8" s="16" t="s">
        <v>36</v>
      </c>
      <c r="B8" s="16" t="s">
        <v>44</v>
      </c>
      <c r="C8" s="16" t="s">
        <v>45</v>
      </c>
      <c r="D8" s="17" t="s">
        <v>35</v>
      </c>
      <c r="E8" s="17" t="s">
        <v>46</v>
      </c>
      <c r="F8" s="17" t="s">
        <v>47</v>
      </c>
      <c r="G8" s="17" t="s">
        <v>41</v>
      </c>
      <c r="H8" s="17" t="s">
        <v>48</v>
      </c>
    </row>
    <row r="9" spans="1:12" ht="15.75" x14ac:dyDescent="0.25">
      <c r="A9" s="14">
        <v>1</v>
      </c>
      <c r="B9" s="14"/>
      <c r="C9" s="14"/>
      <c r="D9" s="15"/>
      <c r="E9" s="15"/>
      <c r="F9" s="15"/>
      <c r="G9" s="15"/>
      <c r="H9" s="15"/>
    </row>
    <row r="10" spans="1:12" ht="47.25" x14ac:dyDescent="0.25">
      <c r="A10" s="18" t="s">
        <v>30</v>
      </c>
      <c r="B10" s="25">
        <v>93.88</v>
      </c>
      <c r="C10" s="25">
        <v>100</v>
      </c>
      <c r="D10" s="22">
        <v>100</v>
      </c>
      <c r="E10" s="22">
        <f>D10/B10*100</f>
        <v>106.51896037494674</v>
      </c>
      <c r="F10" s="22">
        <f>D10/C10*100</f>
        <v>100</v>
      </c>
      <c r="G10" s="22">
        <v>100</v>
      </c>
      <c r="H10" s="22">
        <v>100</v>
      </c>
    </row>
    <row r="11" spans="1:12" ht="63" x14ac:dyDescent="0.25">
      <c r="A11" s="18" t="s">
        <v>0</v>
      </c>
      <c r="B11" s="25">
        <v>1778.4</v>
      </c>
      <c r="C11" s="25">
        <v>1507.8</v>
      </c>
      <c r="D11" s="22">
        <v>500</v>
      </c>
      <c r="E11" s="22">
        <f>D11/B11*100</f>
        <v>28.11515969410706</v>
      </c>
      <c r="F11" s="22">
        <f t="shared" ref="F11:F52" si="0">D11/C11*100</f>
        <v>33.160896670645975</v>
      </c>
      <c r="G11" s="22">
        <v>500</v>
      </c>
      <c r="H11" s="22">
        <v>500</v>
      </c>
    </row>
    <row r="12" spans="1:12" ht="63" x14ac:dyDescent="0.25">
      <c r="A12" s="18" t="s">
        <v>1</v>
      </c>
      <c r="B12" s="25">
        <v>562.9</v>
      </c>
      <c r="C12" s="25">
        <v>437.2</v>
      </c>
      <c r="D12" s="22">
        <v>2500</v>
      </c>
      <c r="E12" s="22">
        <f>D12/B12*100</f>
        <v>444.12861964825015</v>
      </c>
      <c r="F12" s="22">
        <f t="shared" si="0"/>
        <v>571.82067703568157</v>
      </c>
      <c r="G12" s="22">
        <v>2500</v>
      </c>
      <c r="H12" s="22">
        <v>2500</v>
      </c>
    </row>
    <row r="13" spans="1:12" ht="47.25" x14ac:dyDescent="0.25">
      <c r="A13" s="18" t="s">
        <v>2</v>
      </c>
      <c r="B13" s="25">
        <v>7429.6</v>
      </c>
      <c r="C13" s="25">
        <v>2916.9</v>
      </c>
      <c r="D13" s="22">
        <v>6385</v>
      </c>
      <c r="E13" s="22">
        <f>D13/B13*100</f>
        <v>85.940023689027669</v>
      </c>
      <c r="F13" s="22">
        <f t="shared" si="0"/>
        <v>218.8967739723679</v>
      </c>
      <c r="G13" s="22">
        <v>8573.9</v>
      </c>
      <c r="H13" s="22">
        <v>8573.9</v>
      </c>
    </row>
    <row r="14" spans="1:12" ht="78.75" x14ac:dyDescent="0.25">
      <c r="A14" s="18" t="s">
        <v>43</v>
      </c>
      <c r="B14" s="25">
        <v>0</v>
      </c>
      <c r="C14" s="25">
        <v>12028.5</v>
      </c>
      <c r="D14" s="22">
        <v>8575.4</v>
      </c>
      <c r="E14" s="22" t="e">
        <f>D14/B14*100</f>
        <v>#DIV/0!</v>
      </c>
      <c r="F14" s="22">
        <f t="shared" si="0"/>
        <v>71.29234734173005</v>
      </c>
      <c r="G14" s="22">
        <v>7072.9</v>
      </c>
      <c r="H14" s="22">
        <v>6960.2</v>
      </c>
    </row>
    <row r="15" spans="1:12" ht="63" x14ac:dyDescent="0.25">
      <c r="A15" s="18" t="s">
        <v>3</v>
      </c>
      <c r="B15" s="25">
        <v>7860.16</v>
      </c>
      <c r="C15" s="25">
        <v>3000</v>
      </c>
      <c r="D15" s="22">
        <v>9155.1</v>
      </c>
      <c r="E15" s="22">
        <f>D15/B15*100</f>
        <v>116.47472824980663</v>
      </c>
      <c r="F15" s="22">
        <f t="shared" si="0"/>
        <v>305.17</v>
      </c>
      <c r="G15" s="22">
        <v>600</v>
      </c>
      <c r="H15" s="22">
        <v>600</v>
      </c>
    </row>
    <row r="16" spans="1:12" ht="78.75" x14ac:dyDescent="0.25">
      <c r="A16" s="18" t="s">
        <v>4</v>
      </c>
      <c r="B16" s="25">
        <v>0</v>
      </c>
      <c r="C16" s="25">
        <v>0</v>
      </c>
      <c r="D16" s="22">
        <v>100</v>
      </c>
      <c r="E16" s="22" t="e">
        <f>D16/B16*100</f>
        <v>#DIV/0!</v>
      </c>
      <c r="F16" s="22" t="e">
        <f t="shared" si="0"/>
        <v>#DIV/0!</v>
      </c>
      <c r="G16" s="22">
        <v>100</v>
      </c>
      <c r="H16" s="22">
        <v>100</v>
      </c>
      <c r="I16" s="27"/>
    </row>
    <row r="17" spans="1:13" ht="63" x14ac:dyDescent="0.25">
      <c r="A17" s="18" t="s">
        <v>5</v>
      </c>
      <c r="B17" s="25">
        <v>138.44</v>
      </c>
      <c r="C17" s="25">
        <v>0</v>
      </c>
      <c r="D17" s="22">
        <v>0</v>
      </c>
      <c r="E17" s="22">
        <f>D17/B17*100</f>
        <v>0</v>
      </c>
      <c r="F17" s="22" t="e">
        <f t="shared" si="0"/>
        <v>#DIV/0!</v>
      </c>
      <c r="G17" s="22">
        <v>0</v>
      </c>
      <c r="H17" s="22">
        <v>0</v>
      </c>
    </row>
    <row r="18" spans="1:13" ht="47.25" x14ac:dyDescent="0.25">
      <c r="A18" s="18" t="s">
        <v>6</v>
      </c>
      <c r="B18" s="25">
        <v>42262.3</v>
      </c>
      <c r="C18" s="25">
        <v>41905.199999999997</v>
      </c>
      <c r="D18" s="22">
        <v>57380.6</v>
      </c>
      <c r="E18" s="22">
        <f>D18/B18*100</f>
        <v>135.77254432437419</v>
      </c>
      <c r="F18" s="22">
        <f t="shared" si="0"/>
        <v>136.92954573656729</v>
      </c>
      <c r="G18" s="22">
        <v>61043.1</v>
      </c>
      <c r="H18" s="22">
        <v>78121.3</v>
      </c>
      <c r="M18" s="4"/>
    </row>
    <row r="19" spans="1:13" ht="63" x14ac:dyDescent="0.25">
      <c r="A19" s="18" t="s">
        <v>7</v>
      </c>
      <c r="B19" s="25">
        <v>46699.6</v>
      </c>
      <c r="C19" s="25">
        <v>0</v>
      </c>
      <c r="D19" s="22">
        <v>0</v>
      </c>
      <c r="E19" s="22">
        <f>D19/B19*100</f>
        <v>0</v>
      </c>
      <c r="F19" s="22" t="e">
        <f t="shared" si="0"/>
        <v>#DIV/0!</v>
      </c>
      <c r="G19" s="22">
        <v>0</v>
      </c>
      <c r="H19" s="22">
        <v>0</v>
      </c>
    </row>
    <row r="20" spans="1:13" ht="110.25" x14ac:dyDescent="0.25">
      <c r="A20" s="18" t="s">
        <v>8</v>
      </c>
      <c r="B20" s="25">
        <v>15</v>
      </c>
      <c r="C20" s="25">
        <v>0</v>
      </c>
      <c r="D20" s="22">
        <v>0</v>
      </c>
      <c r="E20" s="22">
        <f>D20/B20*100</f>
        <v>0</v>
      </c>
      <c r="F20" s="22" t="e">
        <f t="shared" si="0"/>
        <v>#DIV/0!</v>
      </c>
      <c r="G20" s="22">
        <v>0</v>
      </c>
      <c r="H20" s="22">
        <v>0</v>
      </c>
    </row>
    <row r="21" spans="1:13" ht="63" x14ac:dyDescent="0.25">
      <c r="A21" s="18" t="s">
        <v>23</v>
      </c>
      <c r="B21" s="25">
        <v>50</v>
      </c>
      <c r="C21" s="25">
        <v>50</v>
      </c>
      <c r="D21" s="22">
        <v>50</v>
      </c>
      <c r="E21" s="22">
        <f>D21/B21*100</f>
        <v>100</v>
      </c>
      <c r="F21" s="22">
        <f t="shared" si="0"/>
        <v>100</v>
      </c>
      <c r="G21" s="22">
        <v>50</v>
      </c>
      <c r="H21" s="22">
        <v>50</v>
      </c>
    </row>
    <row r="22" spans="1:13" ht="47.25" x14ac:dyDescent="0.25">
      <c r="A22" s="18" t="s">
        <v>9</v>
      </c>
      <c r="B22" s="25">
        <v>23618.95</v>
      </c>
      <c r="C22" s="25">
        <v>27312.7</v>
      </c>
      <c r="D22" s="22">
        <v>36376.699999999997</v>
      </c>
      <c r="E22" s="22">
        <f>D22/B22*100</f>
        <v>154.01489058573728</v>
      </c>
      <c r="F22" s="22">
        <f t="shared" si="0"/>
        <v>133.18602701307449</v>
      </c>
      <c r="G22" s="22">
        <v>36370.1</v>
      </c>
      <c r="H22" s="22">
        <v>29942.9</v>
      </c>
    </row>
    <row r="23" spans="1:13" ht="47.25" x14ac:dyDescent="0.25">
      <c r="A23" s="18" t="s">
        <v>24</v>
      </c>
      <c r="B23" s="25">
        <v>50</v>
      </c>
      <c r="C23" s="25">
        <v>45.1</v>
      </c>
      <c r="D23" s="22">
        <v>50</v>
      </c>
      <c r="E23" s="22">
        <f>D23/B23*100</f>
        <v>100</v>
      </c>
      <c r="F23" s="22">
        <f t="shared" si="0"/>
        <v>110.86474501108647</v>
      </c>
      <c r="G23" s="22">
        <v>50</v>
      </c>
      <c r="H23" s="22">
        <v>50</v>
      </c>
    </row>
    <row r="24" spans="1:13" ht="63" x14ac:dyDescent="0.25">
      <c r="A24" s="18" t="s">
        <v>10</v>
      </c>
      <c r="B24" s="25">
        <v>0</v>
      </c>
      <c r="C24" s="25">
        <v>0</v>
      </c>
      <c r="D24" s="22">
        <v>250</v>
      </c>
      <c r="E24" s="22" t="e">
        <f>D24/B24*100</f>
        <v>#DIV/0!</v>
      </c>
      <c r="F24" s="22" t="e">
        <f t="shared" si="0"/>
        <v>#DIV/0!</v>
      </c>
      <c r="G24" s="22">
        <v>250</v>
      </c>
      <c r="H24" s="22">
        <v>250</v>
      </c>
    </row>
    <row r="25" spans="1:13" ht="47.25" x14ac:dyDescent="0.25">
      <c r="A25" s="18" t="s">
        <v>11</v>
      </c>
      <c r="B25" s="25">
        <v>647.37</v>
      </c>
      <c r="C25" s="25">
        <v>498.7</v>
      </c>
      <c r="D25" s="22">
        <v>650</v>
      </c>
      <c r="E25" s="22">
        <f>D25/B25*100</f>
        <v>100.40625917172559</v>
      </c>
      <c r="F25" s="22">
        <f t="shared" si="0"/>
        <v>130.33888109083617</v>
      </c>
      <c r="G25" s="22">
        <v>650</v>
      </c>
      <c r="H25" s="22">
        <v>650</v>
      </c>
    </row>
    <row r="26" spans="1:13" ht="63" x14ac:dyDescent="0.25">
      <c r="A26" s="18" t="s">
        <v>12</v>
      </c>
      <c r="B26" s="25">
        <v>90</v>
      </c>
      <c r="C26" s="25">
        <v>51.1</v>
      </c>
      <c r="D26" s="22">
        <v>100</v>
      </c>
      <c r="E26" s="22">
        <f>D26/B26*100</f>
        <v>111.11111111111111</v>
      </c>
      <c r="F26" s="22">
        <f t="shared" si="0"/>
        <v>195.69471624266143</v>
      </c>
      <c r="G26" s="22">
        <v>100</v>
      </c>
      <c r="H26" s="22">
        <v>100</v>
      </c>
    </row>
    <row r="27" spans="1:13" ht="47.25" x14ac:dyDescent="0.25">
      <c r="A27" s="18" t="s">
        <v>13</v>
      </c>
      <c r="B27" s="25">
        <v>6638.4</v>
      </c>
      <c r="C27" s="25">
        <v>7170.9</v>
      </c>
      <c r="D27" s="22">
        <v>6000</v>
      </c>
      <c r="E27" s="22">
        <f>D27/B27*100</f>
        <v>90.38322487346349</v>
      </c>
      <c r="F27" s="22">
        <f t="shared" si="0"/>
        <v>83.671505668744516</v>
      </c>
      <c r="G27" s="22">
        <v>6000</v>
      </c>
      <c r="H27" s="22">
        <v>6000</v>
      </c>
    </row>
    <row r="28" spans="1:13" ht="47.25" x14ac:dyDescent="0.25">
      <c r="A28" s="18" t="s">
        <v>14</v>
      </c>
      <c r="B28" s="25">
        <v>6390</v>
      </c>
      <c r="C28" s="25">
        <v>6199.2</v>
      </c>
      <c r="D28" s="22">
        <v>6000</v>
      </c>
      <c r="E28" s="22">
        <f>D28/B28*100</f>
        <v>93.896713615023472</v>
      </c>
      <c r="F28" s="22">
        <f t="shared" si="0"/>
        <v>96.786682152535818</v>
      </c>
      <c r="G28" s="22">
        <v>6000</v>
      </c>
      <c r="H28" s="22">
        <v>6000</v>
      </c>
    </row>
    <row r="29" spans="1:13" ht="47.25" x14ac:dyDescent="0.25">
      <c r="A29" s="18" t="s">
        <v>15</v>
      </c>
      <c r="B29" s="25">
        <v>340282.27</v>
      </c>
      <c r="C29" s="25">
        <v>335001.5</v>
      </c>
      <c r="D29" s="22">
        <v>320282</v>
      </c>
      <c r="E29" s="22">
        <f>D29/B29*100</f>
        <v>94.122447225945677</v>
      </c>
      <c r="F29" s="22">
        <f t="shared" si="0"/>
        <v>95.606139076989209</v>
      </c>
      <c r="G29" s="22">
        <v>315826.59999999998</v>
      </c>
      <c r="H29" s="22">
        <v>272646.09999999998</v>
      </c>
    </row>
    <row r="30" spans="1:13" ht="63" x14ac:dyDescent="0.25">
      <c r="A30" s="18" t="s">
        <v>17</v>
      </c>
      <c r="B30" s="25">
        <v>352.69</v>
      </c>
      <c r="C30" s="25">
        <v>382.2</v>
      </c>
      <c r="D30" s="22">
        <v>400</v>
      </c>
      <c r="E30" s="22">
        <f>D30/B30*100</f>
        <v>113.41404632963791</v>
      </c>
      <c r="F30" s="22">
        <f t="shared" si="0"/>
        <v>104.65724751439038</v>
      </c>
      <c r="G30" s="22">
        <v>400</v>
      </c>
      <c r="H30" s="22">
        <v>400</v>
      </c>
    </row>
    <row r="31" spans="1:13" ht="63" x14ac:dyDescent="0.25">
      <c r="A31" s="18" t="s">
        <v>18</v>
      </c>
      <c r="B31" s="25">
        <v>72658.490000000005</v>
      </c>
      <c r="C31" s="25">
        <v>68859.899999999994</v>
      </c>
      <c r="D31" s="22">
        <v>50456.2</v>
      </c>
      <c r="E31" s="22">
        <f>D31/B31*100</f>
        <v>69.442951539455322</v>
      </c>
      <c r="F31" s="22">
        <f t="shared" si="0"/>
        <v>73.273705015546071</v>
      </c>
      <c r="G31" s="22">
        <v>42400.800000000003</v>
      </c>
      <c r="H31" s="22">
        <v>42400.800000000003</v>
      </c>
    </row>
    <row r="32" spans="1:13" ht="63" x14ac:dyDescent="0.25">
      <c r="A32" s="18" t="s">
        <v>31</v>
      </c>
      <c r="B32" s="25">
        <v>39</v>
      </c>
      <c r="C32" s="25">
        <v>813.6</v>
      </c>
      <c r="D32" s="22">
        <v>300</v>
      </c>
      <c r="E32" s="22">
        <f>D32/B32*100</f>
        <v>769.23076923076928</v>
      </c>
      <c r="F32" s="22">
        <f t="shared" si="0"/>
        <v>36.873156342182888</v>
      </c>
      <c r="G32" s="22">
        <v>300</v>
      </c>
      <c r="H32" s="22">
        <v>300</v>
      </c>
    </row>
    <row r="33" spans="1:9" ht="63" x14ac:dyDescent="0.25">
      <c r="A33" s="18" t="s">
        <v>19</v>
      </c>
      <c r="B33" s="25">
        <v>0</v>
      </c>
      <c r="C33" s="25">
        <v>0</v>
      </c>
      <c r="D33" s="22">
        <v>0</v>
      </c>
      <c r="E33" s="22" t="e">
        <f>D33/B33*100</f>
        <v>#DIV/0!</v>
      </c>
      <c r="F33" s="22" t="e">
        <f t="shared" si="0"/>
        <v>#DIV/0!</v>
      </c>
      <c r="G33" s="22">
        <v>0</v>
      </c>
      <c r="H33" s="22">
        <v>0</v>
      </c>
    </row>
    <row r="34" spans="1:9" ht="63" x14ac:dyDescent="0.25">
      <c r="A34" s="18" t="s">
        <v>20</v>
      </c>
      <c r="B34" s="25">
        <v>101010.53</v>
      </c>
      <c r="C34" s="25">
        <v>116196.3</v>
      </c>
      <c r="D34" s="22">
        <v>99572.1</v>
      </c>
      <c r="E34" s="22">
        <f>D34/B34*100</f>
        <v>98.575960347896412</v>
      </c>
      <c r="F34" s="22">
        <f t="shared" si="0"/>
        <v>85.693003994103094</v>
      </c>
      <c r="G34" s="22">
        <v>93792</v>
      </c>
      <c r="H34" s="22">
        <v>67792</v>
      </c>
      <c r="I34" s="11"/>
    </row>
    <row r="35" spans="1:9" ht="47.25" x14ac:dyDescent="0.25">
      <c r="A35" s="18" t="s">
        <v>16</v>
      </c>
      <c r="B35" s="25">
        <v>60119.26</v>
      </c>
      <c r="C35" s="25">
        <v>70733.899999999994</v>
      </c>
      <c r="D35" s="22">
        <v>50673.5</v>
      </c>
      <c r="E35" s="22">
        <f>D35/B35*100</f>
        <v>84.288296296394861</v>
      </c>
      <c r="F35" s="22">
        <f t="shared" si="0"/>
        <v>71.639623999242247</v>
      </c>
      <c r="G35" s="22">
        <v>38822.400000000001</v>
      </c>
      <c r="H35" s="22">
        <v>33749.800000000003</v>
      </c>
    </row>
    <row r="36" spans="1:9" ht="47.25" x14ac:dyDescent="0.25">
      <c r="A36" s="18" t="s">
        <v>21</v>
      </c>
      <c r="B36" s="25">
        <v>0</v>
      </c>
      <c r="C36" s="25">
        <v>0</v>
      </c>
      <c r="D36" s="22">
        <v>200</v>
      </c>
      <c r="E36" s="22" t="e">
        <f>D36/B36*100</f>
        <v>#DIV/0!</v>
      </c>
      <c r="F36" s="22" t="e">
        <f t="shared" si="0"/>
        <v>#DIV/0!</v>
      </c>
      <c r="G36" s="22">
        <v>200</v>
      </c>
      <c r="H36" s="22">
        <v>200</v>
      </c>
    </row>
    <row r="37" spans="1:9" ht="63" x14ac:dyDescent="0.25">
      <c r="A37" s="18" t="s">
        <v>22</v>
      </c>
      <c r="B37" s="25">
        <v>10192.790000000001</v>
      </c>
      <c r="C37" s="25">
        <v>891.9</v>
      </c>
      <c r="D37" s="22">
        <v>1179.0999999999999</v>
      </c>
      <c r="E37" s="22">
        <f>D37/B37*100</f>
        <v>11.567980896300226</v>
      </c>
      <c r="F37" s="22">
        <f t="shared" si="0"/>
        <v>132.20091938558133</v>
      </c>
      <c r="G37" s="22">
        <v>1179.0999999999999</v>
      </c>
      <c r="H37" s="22">
        <v>1179.0999999999999</v>
      </c>
    </row>
    <row r="38" spans="1:9" ht="63" x14ac:dyDescent="0.25">
      <c r="A38" s="18" t="s">
        <v>32</v>
      </c>
      <c r="B38" s="25">
        <v>100</v>
      </c>
      <c r="C38" s="25">
        <v>0</v>
      </c>
      <c r="D38" s="22">
        <v>100</v>
      </c>
      <c r="E38" s="22">
        <f>D38/B38*100</f>
        <v>100</v>
      </c>
      <c r="F38" s="22" t="e">
        <f t="shared" si="0"/>
        <v>#DIV/0!</v>
      </c>
      <c r="G38" s="22">
        <v>100</v>
      </c>
      <c r="H38" s="22">
        <v>100</v>
      </c>
    </row>
    <row r="39" spans="1:9" ht="78.75" x14ac:dyDescent="0.25">
      <c r="A39" s="18" t="s">
        <v>33</v>
      </c>
      <c r="B39" s="25">
        <v>60.28</v>
      </c>
      <c r="C39" s="25">
        <v>69.599999999999994</v>
      </c>
      <c r="D39" s="22">
        <v>100</v>
      </c>
      <c r="E39" s="22">
        <f>D39/B39*100</f>
        <v>165.89250165892503</v>
      </c>
      <c r="F39" s="22">
        <f t="shared" si="0"/>
        <v>143.67816091954023</v>
      </c>
      <c r="G39" s="22">
        <v>100</v>
      </c>
      <c r="H39" s="22">
        <v>100</v>
      </c>
    </row>
    <row r="40" spans="1:9" ht="51" customHeight="1" x14ac:dyDescent="0.25">
      <c r="A40" s="18" t="s">
        <v>26</v>
      </c>
      <c r="B40" s="25">
        <v>0</v>
      </c>
      <c r="C40" s="25">
        <v>0</v>
      </c>
      <c r="D40" s="22">
        <v>0</v>
      </c>
      <c r="E40" s="22" t="e">
        <f>D40/B40*100</f>
        <v>#DIV/0!</v>
      </c>
      <c r="F40" s="22" t="e">
        <f t="shared" si="0"/>
        <v>#DIV/0!</v>
      </c>
      <c r="G40" s="22">
        <v>0</v>
      </c>
      <c r="H40" s="22">
        <v>0</v>
      </c>
    </row>
    <row r="41" spans="1:9" ht="51" customHeight="1" x14ac:dyDescent="0.25">
      <c r="A41" s="18" t="s">
        <v>27</v>
      </c>
      <c r="B41" s="25">
        <v>0</v>
      </c>
      <c r="C41" s="25">
        <v>0</v>
      </c>
      <c r="D41" s="22">
        <v>0</v>
      </c>
      <c r="E41" s="22" t="e">
        <f>D41/B41*100</f>
        <v>#DIV/0!</v>
      </c>
      <c r="F41" s="22" t="e">
        <f t="shared" si="0"/>
        <v>#DIV/0!</v>
      </c>
      <c r="G41" s="22">
        <v>0</v>
      </c>
      <c r="H41" s="22">
        <v>0</v>
      </c>
    </row>
    <row r="42" spans="1:9" ht="51" customHeight="1" x14ac:dyDescent="0.25">
      <c r="A42" s="18" t="s">
        <v>28</v>
      </c>
      <c r="B42" s="25">
        <v>0</v>
      </c>
      <c r="C42" s="25">
        <v>1585.8</v>
      </c>
      <c r="D42" s="22">
        <v>10273.4</v>
      </c>
      <c r="E42" s="22" t="e">
        <f>D42/B42*100</f>
        <v>#DIV/0!</v>
      </c>
      <c r="F42" s="22">
        <f t="shared" si="0"/>
        <v>647.8370538529449</v>
      </c>
      <c r="G42" s="22">
        <v>5820.2</v>
      </c>
      <c r="H42" s="22">
        <v>5820.2</v>
      </c>
    </row>
    <row r="43" spans="1:9" ht="60" customHeight="1" x14ac:dyDescent="0.25">
      <c r="A43" s="18" t="s">
        <v>29</v>
      </c>
      <c r="B43" s="25">
        <v>0</v>
      </c>
      <c r="C43" s="25">
        <v>0</v>
      </c>
      <c r="D43" s="22">
        <v>0</v>
      </c>
      <c r="E43" s="22" t="e">
        <f>D43/B43*100</f>
        <v>#DIV/0!</v>
      </c>
      <c r="F43" s="22" t="e">
        <f t="shared" si="0"/>
        <v>#DIV/0!</v>
      </c>
      <c r="G43" s="22">
        <v>0</v>
      </c>
      <c r="H43" s="22">
        <v>0</v>
      </c>
    </row>
    <row r="44" spans="1:9" ht="60" customHeight="1" x14ac:dyDescent="0.25">
      <c r="A44" s="18" t="s">
        <v>40</v>
      </c>
      <c r="B44" s="25">
        <v>0</v>
      </c>
      <c r="C44" s="25">
        <v>0</v>
      </c>
      <c r="D44" s="22">
        <v>0</v>
      </c>
      <c r="E44" s="22" t="e">
        <f>D44/B44*100</f>
        <v>#DIV/0!</v>
      </c>
      <c r="F44" s="22" t="e">
        <f t="shared" si="0"/>
        <v>#DIV/0!</v>
      </c>
      <c r="G44" s="22">
        <v>0</v>
      </c>
      <c r="H44" s="22">
        <v>0</v>
      </c>
    </row>
    <row r="45" spans="1:9" ht="60" customHeight="1" x14ac:dyDescent="0.25">
      <c r="A45" s="19" t="s">
        <v>37</v>
      </c>
      <c r="B45" s="25">
        <v>0</v>
      </c>
      <c r="C45" s="25">
        <v>0</v>
      </c>
      <c r="D45" s="22">
        <v>0</v>
      </c>
      <c r="E45" s="22" t="e">
        <f>D45/B45*100</f>
        <v>#DIV/0!</v>
      </c>
      <c r="F45" s="22" t="e">
        <f t="shared" si="0"/>
        <v>#DIV/0!</v>
      </c>
      <c r="G45" s="22">
        <v>0</v>
      </c>
      <c r="H45" s="22"/>
    </row>
    <row r="46" spans="1:9" ht="60" customHeight="1" x14ac:dyDescent="0.25">
      <c r="A46" s="19" t="s">
        <v>51</v>
      </c>
      <c r="B46" s="25">
        <v>0</v>
      </c>
      <c r="C46" s="25">
        <v>0</v>
      </c>
      <c r="D46" s="22">
        <v>100</v>
      </c>
      <c r="E46" s="22" t="e">
        <f>D46/B46*100</f>
        <v>#DIV/0!</v>
      </c>
      <c r="F46" s="22" t="e">
        <f t="shared" si="0"/>
        <v>#DIV/0!</v>
      </c>
      <c r="G46" s="22">
        <v>100</v>
      </c>
      <c r="H46" s="22">
        <v>100</v>
      </c>
    </row>
    <row r="47" spans="1:9" ht="48" customHeight="1" x14ac:dyDescent="0.25">
      <c r="A47" s="20" t="s">
        <v>39</v>
      </c>
      <c r="B47" s="25">
        <v>0</v>
      </c>
      <c r="C47" s="25">
        <v>0</v>
      </c>
      <c r="D47" s="22">
        <v>0</v>
      </c>
      <c r="E47" s="22" t="e">
        <f>D47/B47*100</f>
        <v>#DIV/0!</v>
      </c>
      <c r="F47" s="22" t="e">
        <f t="shared" si="0"/>
        <v>#DIV/0!</v>
      </c>
      <c r="G47" s="22">
        <v>0</v>
      </c>
      <c r="H47" s="22">
        <v>0</v>
      </c>
    </row>
    <row r="48" spans="1:9" ht="47.25" x14ac:dyDescent="0.25">
      <c r="A48" s="18" t="s">
        <v>49</v>
      </c>
      <c r="B48" s="26">
        <v>0</v>
      </c>
      <c r="C48" s="26">
        <v>0</v>
      </c>
      <c r="D48" s="21">
        <v>1388</v>
      </c>
      <c r="E48" s="22" t="e">
        <f>D48/B48*100</f>
        <v>#DIV/0!</v>
      </c>
      <c r="F48" s="22" t="e">
        <f t="shared" si="0"/>
        <v>#DIV/0!</v>
      </c>
      <c r="G48" s="21">
        <v>1388</v>
      </c>
      <c r="H48" s="21">
        <v>1388</v>
      </c>
    </row>
    <row r="49" spans="1:8" ht="47.25" x14ac:dyDescent="0.25">
      <c r="A49" s="18" t="s">
        <v>42</v>
      </c>
      <c r="B49" s="26">
        <v>6649.06</v>
      </c>
      <c r="C49" s="26">
        <v>0</v>
      </c>
      <c r="D49" s="21"/>
      <c r="E49" s="22">
        <f>D49/B49*100</f>
        <v>0</v>
      </c>
      <c r="F49" s="22" t="e">
        <f t="shared" si="0"/>
        <v>#DIV/0!</v>
      </c>
      <c r="G49" s="21"/>
      <c r="H49" s="21"/>
    </row>
    <row r="50" spans="1:8" ht="15.75" x14ac:dyDescent="0.25">
      <c r="A50" s="18" t="s">
        <v>50</v>
      </c>
      <c r="B50" s="26"/>
      <c r="C50" s="26"/>
      <c r="D50" s="21">
        <v>200</v>
      </c>
      <c r="E50" s="22"/>
      <c r="F50" s="22"/>
      <c r="G50" s="21">
        <v>200</v>
      </c>
      <c r="H50" s="21">
        <v>200</v>
      </c>
    </row>
    <row r="51" spans="1:8" ht="15.75" x14ac:dyDescent="0.25">
      <c r="A51" s="18" t="s">
        <v>38</v>
      </c>
      <c r="B51" s="26"/>
      <c r="C51" s="26"/>
      <c r="D51" s="21"/>
      <c r="E51" s="22" t="e">
        <f>D51/B51*100</f>
        <v>#DIV/0!</v>
      </c>
      <c r="F51" s="22" t="e">
        <f t="shared" si="0"/>
        <v>#DIV/0!</v>
      </c>
      <c r="G51" s="21">
        <v>7566.1</v>
      </c>
      <c r="H51" s="21">
        <v>11972.4</v>
      </c>
    </row>
    <row r="52" spans="1:8" ht="15.75" x14ac:dyDescent="0.25">
      <c r="A52" s="23" t="s">
        <v>25</v>
      </c>
      <c r="B52" s="24">
        <f>B10+B11+B12+B13+B14+B15+B16+B17+B18+B19+B20+B21+B22+B23+B24+B25+B26+B27+B28+B29+B30+B31+B32+B33+B34+B35+B36+B37+B38+B39+B40+B41+B42+B43+B44+B45+B46+B47+B48+B49+B51</f>
        <v>735789.37000000023</v>
      </c>
      <c r="C52" s="24">
        <f>C10+C11+C12+C13+C14+C15+C16+C17+C18+C19+C20+C21+C22+C23+C24+C25+C26+C27+C28+C29+C30+C31+C32+C33+C34+C35+C36+C37+C38+C39+C40+C41+C42+C43+C44+C45+C46+C47+C48+C49+C51</f>
        <v>697758.00000000012</v>
      </c>
      <c r="D52" s="24">
        <f>D10+D11+D12+D13+D14+D15+D16+D17+D18+D19+D20+D21+D22+D23+D24+D25+D26+D27+D28+D29+D30+D31+D32+D33+D34+D35+D36+D37+D38+D39+D40+D41+D42+D43+D44+D45+D46+D48+D51+D47+D50</f>
        <v>669397.1</v>
      </c>
      <c r="E52" s="24">
        <f>D52/B52*100</f>
        <v>90.97672884292956</v>
      </c>
      <c r="F52" s="24">
        <f t="shared" si="0"/>
        <v>95.93542460279923</v>
      </c>
      <c r="G52" s="24">
        <f>G10+G11+G12+G13+G14+G15+G16+G17+G18+G19+G20+G21+G22+G23+G24+G25+G26+G27+G28+G29+G30+G31+G32+G33+G34+G35+G36+G37+G38+G39+G40+G41+G42+G43+G44+G45+G46+G48+G51+G47+G50</f>
        <v>638155.19999999984</v>
      </c>
      <c r="H52" s="24">
        <f>H10+H11+H12+H13+H14+H15+H16+H17+H18+H19+H20+H21+H22+H23+H24+H25+H26+H27+H28+H29+H30+H31+H32+H33+H34+H35+H36+H37+H38+H39+H40+H41+H42+H43+H44+H45+H46+H48+H51+H47+H50</f>
        <v>578846.69999999995</v>
      </c>
    </row>
    <row r="53" spans="1:8" x14ac:dyDescent="0.3">
      <c r="A53" s="28"/>
      <c r="B53" s="28"/>
      <c r="C53" s="28"/>
      <c r="D53" s="29"/>
      <c r="E53" s="13"/>
      <c r="F53" s="13"/>
      <c r="G53" s="7"/>
      <c r="H53" s="7"/>
    </row>
    <row r="68" ht="105" customHeight="1" x14ac:dyDescent="0.3"/>
  </sheetData>
  <autoFilter ref="A9:D39"/>
  <mergeCells count="2">
    <mergeCell ref="A53:D53"/>
    <mergeCell ref="A5:H5"/>
  </mergeCells>
  <phoneticPr fontId="1" type="noConversion"/>
  <pageMargins left="0.70866141732283472" right="0.31496062992125984" top="0.74803149606299213" bottom="0.74803149606299213" header="0.31496062992125984" footer="0.31496062992125984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Самохин Владимир</dc:creator>
  <cp:lastModifiedBy>Кувшинова Ольга</cp:lastModifiedBy>
  <cp:lastPrinted>2022-02-09T12:23:48Z</cp:lastPrinted>
  <dcterms:created xsi:type="dcterms:W3CDTF">2020-12-09T05:38:48Z</dcterms:created>
  <dcterms:modified xsi:type="dcterms:W3CDTF">2024-01-16T12:38:08Z</dcterms:modified>
</cp:coreProperties>
</file>